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Summary" sheetId="1" r:id="rId3"/>
    <sheet name="4-DEMOLITION" sheetId="2" r:id="rId4"/>
    <sheet name="5-BULK EXCAVATION" sheetId="3" r:id="rId5"/>
    <sheet name="6-FOUNDATION PILES" sheetId="4" r:id="rId6"/>
    <sheet name="7-TERMITE PROTECTION" sheetId="5" r:id="rId7"/>
    <sheet name="8-CONCRETE &amp; REINFORCEMENT" sheetId="6" r:id="rId8"/>
    <sheet name="9-CONCRETE PUMPING" sheetId="7" r:id="rId9"/>
    <sheet name="10-CONCRETE TILT PANEL" sheetId="8" r:id="rId10"/>
    <sheet name="11-MASONRY BLOCKWORK" sheetId="9" r:id="rId11"/>
    <sheet name="12-STRUCTURAL STEEL" sheetId="10" r:id="rId12"/>
    <sheet name="13-ROLLER DOORS AND SHUTTERS" sheetId="11" r:id="rId13"/>
    <sheet name="14-SCREENS AND AWNINGS" sheetId="12" r:id="rId14"/>
    <sheet name="15-FENCES &amp; GATES" sheetId="13" r:id="rId15"/>
    <sheet name="16-TACTILES" sheetId="14" r:id="rId16"/>
    <sheet name="17-BICYCLE RACKS" sheetId="15" r:id="rId17"/>
    <sheet name="18-LETTER BOXES" sheetId="16" r:id="rId18"/>
    <sheet name="19-LOCKERS" sheetId="17" r:id="rId19"/>
    <sheet name="20-WHEELSTOPS" sheetId="18" r:id="rId20"/>
    <sheet name="21-BOLLARDS" sheetId="19" r:id="rId21"/>
    <sheet name="22-DOWNPIPE GUARDS" sheetId="20" r:id="rId22"/>
    <sheet name="23-CONVEX SAFETY MIRRORS" sheetId="21" r:id="rId23"/>
    <sheet name="24-GUARD RAIL" sheetId="22" r:id="rId24"/>
    <sheet name="25-SIGNAGE" sheetId="23" r:id="rId25"/>
    <sheet name="26-ALUMINIUM FRAMED WINDOWS AND" sheetId="24" r:id="rId26"/>
    <sheet name="27-WINDOW FURNISHINGS" sheetId="25" r:id="rId27"/>
    <sheet name="28-SHOWER SCREENS, MIRRORS AND " sheetId="26" r:id="rId28"/>
    <sheet name="29-DOORS &amp; FRAME SUPPLY &amp; FIX" sheetId="27" r:id="rId29"/>
    <sheet name="30-SUNDRY HARDWARE FIX" sheetId="28" r:id="rId30"/>
    <sheet name="31-JOINERY SUPPLY &amp; FIX" sheetId="29" r:id="rId31"/>
    <sheet name="32-ROOFING" sheetId="30" r:id="rId32"/>
    <sheet name="33-ROOF SAFETY SYSTEM" sheetId="31" r:id="rId33"/>
    <sheet name="34-BIRD PROOFING" sheetId="32" r:id="rId34"/>
    <sheet name="35-SANITARY FIXTURES SUPPLY" sheetId="33" r:id="rId35"/>
    <sheet name="36-CEILINGS &amp; PARTITIONS" sheetId="34" r:id="rId36"/>
    <sheet name="37-EXTERNAL CLADDING" sheetId="35" r:id="rId37"/>
    <sheet name="38-TOILET PARTITIONS" sheetId="36" r:id="rId38"/>
    <sheet name="39-TILE SUPPLY &amp; FIX" sheetId="37" r:id="rId39"/>
    <sheet name="40-VINYL FLOOR FINISHES" sheetId="38" r:id="rId40"/>
    <sheet name="41-CARPET FLOOR FINISHES" sheetId="39" r:id="rId41"/>
    <sheet name="42-ENTRY MATS" sheetId="40" r:id="rId42"/>
    <sheet name="43-EPOXY FLOORING" sheetId="41" r:id="rId43"/>
    <sheet name="44-LINEMARKING" sheetId="42" r:id="rId44"/>
    <sheet name="45-HYDRAULIC SERVICES" sheetId="43" r:id="rId45"/>
    <sheet name="46-ELECTRICAL SERVICES" sheetId="44" r:id="rId46"/>
    <sheet name="47-MECHANICAL SERVICES" sheetId="45" r:id="rId47"/>
    <sheet name="48-FIRE SERVICES" sheetId="46" r:id="rId48"/>
    <sheet name="49-RETAINING WALLS" sheetId="47" r:id="rId49"/>
    <sheet name="50-GANTRY CRANE" sheetId="48" r:id="rId50"/>
    <sheet name="51-SPRAY BOOTHES" sheetId="49" r:id="rId51"/>
    <sheet name="52-KERBING" sheetId="50" r:id="rId52"/>
    <sheet name="53-STORMWATER DRAINAGE" sheetId="51" r:id="rId53"/>
    <sheet name="54-STORMWATER TREATMENT" sheetId="52" r:id="rId54"/>
    <sheet name="55-FINAL CLEAN" sheetId="53" r:id="rId55"/>
    <sheet name="56-PROVISIONAL SUMS" sheetId="54" r:id="rId56"/>
  </sheets>
  <calcPr calcId="124519"/>
</workbook>
</file>

<file path=xl/sharedStrings.xml><?xml version="1.0" encoding="utf-8"?>
<sst xmlns="http://schemas.openxmlformats.org/spreadsheetml/2006/main" count="2470" uniqueCount="757">
  <si>
    <t>00 SUBCONTRACTOR</t>
  </si>
  <si>
    <t>Code</t>
  </si>
  <si>
    <t>Description</t>
  </si>
  <si>
    <t>Total</t>
  </si>
  <si>
    <t>0310</t>
  </si>
  <si>
    <t>DEMOLITION</t>
  </si>
  <si>
    <t>Quantity</t>
  </si>
  <si>
    <t>Unit</t>
  </si>
  <si>
    <t>Rate</t>
  </si>
  <si>
    <t>External</t>
  </si>
  <si>
    <t xml:space="preserve">  Remove existing kerb and channels</t>
  </si>
  <si>
    <t>item</t>
  </si>
  <si>
    <t>0710</t>
  </si>
  <si>
    <t>BULK EXCAVATION</t>
  </si>
  <si>
    <t>SUBCONTRACTOR PRELIMINARIES</t>
  </si>
  <si>
    <t xml:space="preserve">  Site Establishment/Demobilisation</t>
  </si>
  <si>
    <t xml:space="preserve">  Dust Control measures</t>
  </si>
  <si>
    <t>SITE CLEARANCE </t>
  </si>
  <si>
    <t xml:space="preserve">  Allow to clear site of all vegetation, rubbish etc </t>
  </si>
  <si>
    <t>m2</t>
  </si>
  <si>
    <t xml:space="preserve">  Cut down tree 0.5m to 1.0m girth, grub up roots and clear away.</t>
  </si>
  <si>
    <t xml:space="preserve">  Scrub up, clean and make-good existing swale drain</t>
  </si>
  <si>
    <t>SEDIMENT CONTROL</t>
  </si>
  <si>
    <t xml:space="preserve">  Temporary construction vehicle exit/entry</t>
  </si>
  <si>
    <t xml:space="preserve">  Siltation fence</t>
  </si>
  <si>
    <t>m</t>
  </si>
  <si>
    <t>DEWATERING</t>
  </si>
  <si>
    <t xml:space="preserve">  Allow for dewatering of civil drainage excavations</t>
  </si>
  <si>
    <t xml:space="preserve">  Allow for dewatering of detailed excavations</t>
  </si>
  <si>
    <t xml:space="preserve">  Allow for dewatering of swale works</t>
  </si>
  <si>
    <t>ACID SULPHATE SOIL TREATMENT </t>
  </si>
  <si>
    <t xml:space="preserve">  Establish PASS Treatment Pad, including all temporary bunds and geo-textile.</t>
  </si>
  <si>
    <t xml:space="preserve">  Apply 5kg/m2 lime rate to exposed sub-grade from cut and fill activities.</t>
  </si>
  <si>
    <t xml:space="preserve">  Testing and Monitoring for PASS throughout duration of works.</t>
  </si>
  <si>
    <t>CUT TO FILL</t>
  </si>
  <si>
    <t>CUT</t>
  </si>
  <si>
    <t xml:space="preserve">  Total Cut Qtys:</t>
  </si>
  <si>
    <t>m3</t>
  </si>
  <si>
    <t>FILL</t>
  </si>
  <si>
    <t xml:space="preserve">  Total Fill Qtys:</t>
  </si>
  <si>
    <t>BALANCE</t>
  </si>
  <si>
    <t xml:space="preserve">  Total Balance Qtys:</t>
  </si>
  <si>
    <t>PROOF ROLLING</t>
  </si>
  <si>
    <t xml:space="preserve">  Proof Roll allowance</t>
  </si>
  <si>
    <t>CBR SUBGRADES</t>
  </si>
  <si>
    <t>Building Pad</t>
  </si>
  <si>
    <t xml:space="preserve">  400mm THK Load Transfer Platform to "Warehouse/Office/Fire Tank/Driveway" - CBR 45/95% Modified Compaction</t>
  </si>
  <si>
    <t xml:space="preserve">  Allowance to come back and make-good to LTP after Piling/Ground Improvements/Tilt Panels have been finished</t>
  </si>
  <si>
    <t>Concrete Hardstands</t>
  </si>
  <si>
    <t xml:space="preserve">  150mm THK Subgrade to Heavy Duty Hardstand - CBR 45/95% Modified Compaction</t>
  </si>
  <si>
    <t xml:space="preserve">  150mm THK Subgrade to Swale Drain Channel - CBR 45/95% Modified Compaction</t>
  </si>
  <si>
    <t xml:space="preserve">  150mm THK Subgrade to Light Duty Hardstand - CBR 45/95% Modified Compaction</t>
  </si>
  <si>
    <t xml:space="preserve">  200mm THK Subgrade to Crossover Hardstand - CBR 45/95% Modified Compaction</t>
  </si>
  <si>
    <t>Asphalt Pavements</t>
  </si>
  <si>
    <t xml:space="preserve">  Type 1 Flexible Pavement:</t>
  </si>
  <si>
    <t xml:space="preserve">    50mm THK Asphalt</t>
  </si>
  <si>
    <t xml:space="preserve">    Prime Sealer</t>
  </si>
  <si>
    <t xml:space="preserve">    160mm THK Base - CBR 80/98% Modified Compaction</t>
  </si>
  <si>
    <t xml:space="preserve">    170mm THK Sub-Base - CBR 45/95% Modified Compaction</t>
  </si>
  <si>
    <t xml:space="preserve">  Type 2 Flexible Pavement:</t>
  </si>
  <si>
    <t xml:space="preserve">    35mm THK Asphalt</t>
  </si>
  <si>
    <t xml:space="preserve">    100mm THK Base - CBR 80/98% Modified Compaction</t>
  </si>
  <si>
    <t xml:space="preserve">    150mm THK Sub-Base - CBR 45/95% Modified Compaction</t>
  </si>
  <si>
    <t xml:space="preserve">  Asphalt Prelims</t>
  </si>
  <si>
    <t xml:space="preserve">    Allowance to remob</t>
  </si>
  <si>
    <t xml:space="preserve">    Make good existing pavements</t>
  </si>
  <si>
    <t>BACKFILLING</t>
  </si>
  <si>
    <t>0720.2</t>
  </si>
  <si>
    <t>Backfill with granular material to retaining wall</t>
  </si>
  <si>
    <t>Aggi Drain to Retaining Wall</t>
  </si>
  <si>
    <t>SOFT SPOT REMEDIATION</t>
  </si>
  <si>
    <t xml:space="preserve">  Allowance for soft spot remediation works (Up to 300mm Deep)</t>
  </si>
  <si>
    <t>HUTCHIES SITE ENABLING WORKS</t>
  </si>
  <si>
    <t xml:space="preserve">  300mm THK CBR45 Access Road</t>
  </si>
  <si>
    <t xml:space="preserve">  Erosion Control Allowance</t>
  </si>
  <si>
    <t xml:space="preserve">  Culvert allowance</t>
  </si>
  <si>
    <t xml:space="preserve">  Additional Site Mobilisation allowance for Bulk Earthworks subcontractor</t>
  </si>
  <si>
    <t>fee</t>
  </si>
  <si>
    <t>0750</t>
  </si>
  <si>
    <t>FOUNDATION PILES</t>
  </si>
  <si>
    <t>GROUND IMPROVEMENTS</t>
  </si>
  <si>
    <t>Sub-contractor Prelims:</t>
  </si>
  <si>
    <t xml:space="preserve">  Allow for establishment and demoblisation of piling rig</t>
  </si>
  <si>
    <t>Warehouse</t>
  </si>
  <si>
    <t xml:space="preserve">  Assumed 250mm Dia CMC Pile Design to 23000mm Deep Based on CPT Data. 3000mm W Spacings.</t>
  </si>
  <si>
    <t xml:space="preserve">    250mm Diameter CMC Pile</t>
  </si>
  <si>
    <t xml:space="preserve">    Removal of Fill</t>
  </si>
  <si>
    <t xml:space="preserve">    Acid Sulphate Treatment</t>
  </si>
  <si>
    <t>Office</t>
  </si>
  <si>
    <t>Fire-Tank Slab &amp; Pump House</t>
  </si>
  <si>
    <t>Civil Hardstands</t>
  </si>
  <si>
    <t>Allowance for Screw Piles to Bridge Works:</t>
  </si>
  <si>
    <t xml:space="preserve">  Mobilisation/Demob</t>
  </si>
  <si>
    <t xml:space="preserve">  Engineering/Form 15 &amp; Form 16 allowance</t>
  </si>
  <si>
    <t xml:space="preserve">  Screw Pile</t>
  </si>
  <si>
    <t>HUTCHIES SITE ENABLING WORKS:</t>
  </si>
  <si>
    <t>0780</t>
  </si>
  <si>
    <t>TERMITE PROTECTION</t>
  </si>
  <si>
    <t>OFFICE:</t>
  </si>
  <si>
    <t xml:space="preserve">  Perimeter Barrier</t>
  </si>
  <si>
    <t xml:space="preserve">  Penetration</t>
  </si>
  <si>
    <t>0900</t>
  </si>
  <si>
    <t>CONCRETE &amp; REINFORCEMENT</t>
  </si>
  <si>
    <t>WAREHOUSE</t>
  </si>
  <si>
    <t>PF1: 800mm L x 800mm W x 300mm D. S40MPa</t>
  </si>
  <si>
    <t>CONCRETE</t>
  </si>
  <si>
    <t xml:space="preserve">  Detailed Excavation</t>
  </si>
  <si>
    <t xml:space="preserve">  Detailed Excavation - Blinding</t>
  </si>
  <si>
    <t xml:space="preserve">  N20MPa Concrete Blinding - Supply</t>
  </si>
  <si>
    <t xml:space="preserve">  N20MPa Concrete Blinding - Wastage</t>
  </si>
  <si>
    <t xml:space="preserve">  S40MPa Concrete - Supply</t>
  </si>
  <si>
    <t xml:space="preserve">  S40MPa Concrete - Wastage</t>
  </si>
  <si>
    <t xml:space="preserve">  Removal of Fill</t>
  </si>
  <si>
    <t xml:space="preserve">  Acid Sulphate Treatment</t>
  </si>
  <si>
    <t xml:space="preserve">  Concrete Testing. 3 Cyclinders/1 Slump</t>
  </si>
  <si>
    <t xml:space="preserve">  Concrete Pump</t>
  </si>
  <si>
    <t xml:space="preserve">  Concrete Place and Finish - Blinding</t>
  </si>
  <si>
    <t xml:space="preserve">  Concrete Place and Finish - Pad Footing</t>
  </si>
  <si>
    <t>PF2: 800mm L x 800mm W x 300mm D. S40MPa</t>
  </si>
  <si>
    <t>PF3: 3000mm L x 3200mm W x 500mm D. S40MPa</t>
  </si>
  <si>
    <t>PF4: 2300mm L x 2300mm W x 500mm D. S40MPa</t>
  </si>
  <si>
    <t>PF5: 3000mm L x 3000mm W x 500mm D. S40MPa</t>
  </si>
  <si>
    <t>SF1: 1000mm W x 400mm D. S40MPa</t>
  </si>
  <si>
    <t xml:space="preserve">  Concrete Place and Finish - Strip Footing</t>
  </si>
  <si>
    <t>180mm THK Slab. S40MPa</t>
  </si>
  <si>
    <t xml:space="preserve">  50mm THK Sand Bed - Supply &amp; Install</t>
  </si>
  <si>
    <t xml:space="preserve">  2 Layers of Plastic Membrane - Supply &amp; Install</t>
  </si>
  <si>
    <t xml:space="preserve">  Concrete Place</t>
  </si>
  <si>
    <t xml:space="preserve">  Concrete Finish</t>
  </si>
  <si>
    <t xml:space="preserve">  Cure Concrete</t>
  </si>
  <si>
    <t>Edge Thickening: 450mm W x 150mm D. S40MPa</t>
  </si>
  <si>
    <t xml:space="preserve">  Concrete Place and Finish - Edge thickening</t>
  </si>
  <si>
    <t xml:space="preserve">  Joint Sealing</t>
  </si>
  <si>
    <t>BAR REINFORCEMENT</t>
  </si>
  <si>
    <t xml:space="preserve">  N24-900mm CTS - Supply</t>
  </si>
  <si>
    <t>tonne</t>
  </si>
  <si>
    <t xml:space="preserve">  N24-900mm CTS -  Wastage (5% Wastage)</t>
  </si>
  <si>
    <t xml:space="preserve">  N24-900mm CTS - Fix</t>
  </si>
  <si>
    <t>ADJ: Armour Construction Joint: 900mm W x 100mm D. S40MPa</t>
  </si>
  <si>
    <t xml:space="preserve">  Armour Joint - Supply</t>
  </si>
  <si>
    <t xml:space="preserve">  Armour Joint - Wastage</t>
  </si>
  <si>
    <t xml:space="preserve">  Armour Joint - Fix</t>
  </si>
  <si>
    <t>SCJ: Sawcut Joint: 400mm W x 100mm D. S40MPa</t>
  </si>
  <si>
    <t xml:space="preserve">  2N16 Bars - Supply</t>
  </si>
  <si>
    <t xml:space="preserve">  2N16 Bars - Wastage (15% Overlaps/5% Wastage)</t>
  </si>
  <si>
    <t xml:space="preserve">  2N16 Bars - Fix</t>
  </si>
  <si>
    <t xml:space="preserve">  R16-400 CTS x 400mm L - Supply</t>
  </si>
  <si>
    <t xml:space="preserve">  R16-400 CTS x 400mm L - Wastage (5% Wastage)</t>
  </si>
  <si>
    <t xml:space="preserve">  Reinforcement Accessories</t>
  </si>
  <si>
    <t xml:space="preserve">  R16-400 CTS x 400mm L -  Fix</t>
  </si>
  <si>
    <t>OFFICE</t>
  </si>
  <si>
    <t>EB1: 300mm W x 400mm D. N32MPa</t>
  </si>
  <si>
    <t xml:space="preserve">  N32MPa Concrete - Supply</t>
  </si>
  <si>
    <t xml:space="preserve">  N32MPa Concrete - Wastage</t>
  </si>
  <si>
    <t xml:space="preserve">  Concrete Place and Finish - Beam</t>
  </si>
  <si>
    <t xml:space="preserve">  Reinforcement Supply (170 kg/m3)</t>
  </si>
  <si>
    <t xml:space="preserve">  Reinforcement Wastage (12.5% Overlaps/5% Wastage)</t>
  </si>
  <si>
    <t xml:space="preserve">  Reinforcement Fix (170 kg/m3)</t>
  </si>
  <si>
    <t>IB1: 300mm W x 400mm D. N32MPa</t>
  </si>
  <si>
    <t>100mm THK Slab. N32MPa</t>
  </si>
  <si>
    <t xml:space="preserve">  Plastic Membrane - Supply &amp; Install</t>
  </si>
  <si>
    <t xml:space="preserve">  Formup Edge Boards</t>
  </si>
  <si>
    <t xml:space="preserve">  SL92 Reinforcement Mesh</t>
  </si>
  <si>
    <t xml:space="preserve">  SL92 Wastage (12.5% Overlaps/5% Wastage)</t>
  </si>
  <si>
    <t xml:space="preserve">  SL92 Reinforcement Fix</t>
  </si>
  <si>
    <t>SPRINKLER TANK SLAB</t>
  </si>
  <si>
    <t>EB1: 450mm W x 600mm D. N32MPa</t>
  </si>
  <si>
    <t xml:space="preserve">  Reinforcement Wastage (15% Overlaps/5% Wastage)</t>
  </si>
  <si>
    <t>IB1: 450mm W x 600mm D. N32MPa</t>
  </si>
  <si>
    <t>300mm THK Slab. N32MPa</t>
  </si>
  <si>
    <t xml:space="preserve">  Formwork/Boxing</t>
  </si>
  <si>
    <t>SPRINKLER PUMP ROOM</t>
  </si>
  <si>
    <t>150mm THK Slab. N32MPa</t>
  </si>
  <si>
    <t>EXTERNAL CONCRETE</t>
  </si>
  <si>
    <t>Heavy Duty Hardstand. 215mm THK Slab. N32MPa</t>
  </si>
  <si>
    <t xml:space="preserve">  50mm THK Crushed Bed - Supply &amp; Install</t>
  </si>
  <si>
    <t xml:space="preserve">  Boxing/Formwork</t>
  </si>
  <si>
    <t xml:space="preserve">  2 x SL92 Reinforcement Mesh Top &amp; Bttm - Supply</t>
  </si>
  <si>
    <t xml:space="preserve">  SL92 - Wastage (12.5% Overlaps/5% Wastage)</t>
  </si>
  <si>
    <t xml:space="preserve">  SL92 Top &amp; Bttm Reinforcement - Fix</t>
  </si>
  <si>
    <t>200mm THK Crossover Slab. N32MPa</t>
  </si>
  <si>
    <t>Light Duty Hardstand. 125mm THK Slab. N32MPa</t>
  </si>
  <si>
    <t xml:space="preserve">  SL82 Reinforcement Mesh</t>
  </si>
  <si>
    <t xml:space="preserve">  SL82 Wastage (12.5% Overlaps/5% Wastage)</t>
  </si>
  <si>
    <t xml:space="preserve">  SL82 Reinforcement Fix</t>
  </si>
  <si>
    <t>Edge Thickenings: 450mm W x 250mm D. N32MPa</t>
  </si>
  <si>
    <t xml:space="preserve">  4-L8TM Trench Mesh - Supply</t>
  </si>
  <si>
    <t xml:space="preserve">  4-L8TM Trench Mesh -  Wastage (12.5% Overlaps/5% Wastage)</t>
  </si>
  <si>
    <t xml:space="preserve">  4-L8TM Trench Mesh - Fix</t>
  </si>
  <si>
    <t>Flexible Pavement Key Joint: 600mm W x 300mm W. N32MPa</t>
  </si>
  <si>
    <t xml:space="preserve">  2 x 4-L8TM Trench Mesh - Supply</t>
  </si>
  <si>
    <t xml:space="preserve">  2 x 4-L8TM Trench Mesh -  Wastage (12.5% Overlaps/5% Wastage)</t>
  </si>
  <si>
    <t xml:space="preserve">  2 x 4-L8TM Trench Mesh - Fix</t>
  </si>
  <si>
    <t>Doweled Expansion Joint: 900mm W x 250mm D. N32MPa</t>
  </si>
  <si>
    <t xml:space="preserve">  Form/Box Up</t>
  </si>
  <si>
    <t xml:space="preserve">  Lesa Dominator Dowels 75/10 - Supply</t>
  </si>
  <si>
    <t xml:space="preserve">  Lesa Dominator Dowels 75/10 - Wastage 10%</t>
  </si>
  <si>
    <t xml:space="preserve">  Lesa Dominator Dowels 75/10 - Fix</t>
  </si>
  <si>
    <t>Sawcut Joints</t>
  </si>
  <si>
    <t xml:space="preserve">  Sawcut</t>
  </si>
  <si>
    <t>Concrete Swale Drainage. 7000mm W. 100mm THK. N32MPa</t>
  </si>
  <si>
    <t xml:space="preserve">  50mm THK Crushed Rock - Supply &amp; Install</t>
  </si>
  <si>
    <t xml:space="preserve">  Boxing/Form Edges</t>
  </si>
  <si>
    <t>BRIDGE ABUTMENT FOOTING: 1200mm W x 600mm D. N32MPa</t>
  </si>
  <si>
    <t>REINFORCEMENT DELIVERIES</t>
  </si>
  <si>
    <t xml:space="preserve">  Warehouse - Footings</t>
  </si>
  <si>
    <t xml:space="preserve">  Office - Footings &amp; Slab</t>
  </si>
  <si>
    <t xml:space="preserve">  Sprinkler Tank - Footings &amp; Slab</t>
  </si>
  <si>
    <t xml:space="preserve">  Sprinkler Pump Room - Footings &amp; Slab</t>
  </si>
  <si>
    <t xml:space="preserve">  Heavy Duty Hardstand - Slab</t>
  </si>
  <si>
    <t xml:space="preserve">  Light Duty Hardstan - Slab</t>
  </si>
  <si>
    <t xml:space="preserve">  Crossover - Slab</t>
  </si>
  <si>
    <t xml:space="preserve">  Culvert - Slab</t>
  </si>
  <si>
    <t>0930</t>
  </si>
  <si>
    <t>CONCRETE PUMPING</t>
  </si>
  <si>
    <t>CONCRETE PUMPING HIRE</t>
  </si>
  <si>
    <t>36m Pump</t>
  </si>
  <si>
    <t xml:space="preserve">  Hire :- Minimum Hire  </t>
  </si>
  <si>
    <t>hour</t>
  </si>
  <si>
    <t xml:space="preserve">  Hire :- Washout Bags  </t>
  </si>
  <si>
    <t xml:space="preserve">  Hire :- Priming Material  </t>
  </si>
  <si>
    <t>40m Pump</t>
  </si>
  <si>
    <t>0990</t>
  </si>
  <si>
    <t>CONCRETE TILT PANEL</t>
  </si>
  <si>
    <t>WAREHOUSE:</t>
  </si>
  <si>
    <t xml:space="preserve">  150 mm thick tilt-up concrete panels with off form finish including jointing</t>
  </si>
  <si>
    <t>SPRINKLER PUMP ROOM:</t>
  </si>
  <si>
    <t>PRECAST BRIDGE BEAMS:</t>
  </si>
  <si>
    <t xml:space="preserve">  Precast bridge beams</t>
  </si>
  <si>
    <t xml:space="preserve">  Allowance for additional crane hire</t>
  </si>
  <si>
    <t>EXTRA OVERS</t>
  </si>
  <si>
    <t xml:space="preserve">  Removal of Tilt Panel Casting Bed</t>
  </si>
  <si>
    <t>1110</t>
  </si>
  <si>
    <t>MASONRY/BLOCKWORK</t>
  </si>
  <si>
    <t>BLOCKWORK WALLS</t>
  </si>
  <si>
    <t>BAC PYLON SIGN TYPE 5</t>
  </si>
  <si>
    <t>290mm THK BLOCKWALL</t>
  </si>
  <si>
    <t xml:space="preserve">  Blockwork</t>
  </si>
  <si>
    <t xml:space="preserve">  N32MPa Corefilling - Supply</t>
  </si>
  <si>
    <t xml:space="preserve">  N32MPa Corefilling - Wastage 10%</t>
  </si>
  <si>
    <t xml:space="preserve">  Bar reinforcement for block walls (@16kg/m2). - Supply</t>
  </si>
  <si>
    <t xml:space="preserve">  Bar reinforcement for block walls (@16kg/m2). - Wastage (15%)</t>
  </si>
  <si>
    <t xml:space="preserve">  Render Finish to BAC Pylon Sign</t>
  </si>
  <si>
    <t xml:space="preserve">  BAC Pylon Sign Light Box</t>
  </si>
  <si>
    <t>PYLON SIGN FOOTING: 4600mm L x 1200mm W x 300mm D. N32MPa</t>
  </si>
  <si>
    <t>190mm THK FIRE BLOCKWALL</t>
  </si>
  <si>
    <t xml:space="preserve">  Render Finish to Exposed Blockwall</t>
  </si>
  <si>
    <t>Fire Wall Footing: 450mm W x 600mm D. N32MPa</t>
  </si>
  <si>
    <t>Bridge Abutments</t>
  </si>
  <si>
    <t>300mm THK FIRE BLOCKWALL</t>
  </si>
  <si>
    <t>1210</t>
  </si>
  <si>
    <t>STRUCTURAL STEEL</t>
  </si>
  <si>
    <t>Warehouse &amp; Office:</t>
  </si>
  <si>
    <t xml:space="preserve">  Beams:</t>
  </si>
  <si>
    <t xml:space="preserve">    150x100x6.0 SHS - 22kg/m</t>
  </si>
  <si>
    <t xml:space="preserve">    250PFC- 36kg/m</t>
  </si>
  <si>
    <t xml:space="preserve">    300PFC- 41kg/m - Crane Beam</t>
  </si>
  <si>
    <t xml:space="preserve">    310UB - 32kg/m</t>
  </si>
  <si>
    <t xml:space="preserve">    380PFC- 41kg/m - Crane Beam</t>
  </si>
  <si>
    <t xml:space="preserve">    360UB - 40kg/m</t>
  </si>
  <si>
    <t xml:space="preserve">    360UB - 44kg/m</t>
  </si>
  <si>
    <t xml:space="preserve">    410UB - 54kg/m</t>
  </si>
  <si>
    <t xml:space="preserve">    460UB - 47kg/m</t>
  </si>
  <si>
    <t xml:space="preserve">    460UB - 60kg/m</t>
  </si>
  <si>
    <t xml:space="preserve">    460UB - 67kg/m</t>
  </si>
  <si>
    <t xml:space="preserve">    460UB - 75kg/m</t>
  </si>
  <si>
    <t xml:space="preserve">    530UB - 82kg/m</t>
  </si>
  <si>
    <t xml:space="preserve">    530UB - 82kg/m - Crane Beam</t>
  </si>
  <si>
    <t xml:space="preserve">    610UB - 101kg/m</t>
  </si>
  <si>
    <t xml:space="preserve">    610UB - 101kg/m - Crane Beam</t>
  </si>
  <si>
    <t xml:space="preserve">    700WB - 115kg/m</t>
  </si>
  <si>
    <t xml:space="preserve">  Columns:</t>
  </si>
  <si>
    <t xml:space="preserve">    89x89x5.0 SHS - 13kg/m - External</t>
  </si>
  <si>
    <t xml:space="preserve">    89x89x5.0 SHS - 13kg/m - Internal</t>
  </si>
  <si>
    <t xml:space="preserve">  Struts:</t>
  </si>
  <si>
    <t xml:space="preserve">    125x4.0 SHS - 20kg/m</t>
  </si>
  <si>
    <t xml:space="preserve">    165x3.0 SHS - 12kg/m</t>
  </si>
  <si>
    <t xml:space="preserve">    168x4.8 CHS - 20kg/m</t>
  </si>
  <si>
    <t xml:space="preserve">    219x4.8 CHS - 27kg/m</t>
  </si>
  <si>
    <t xml:space="preserve">  Mullions &amp; Headers:</t>
  </si>
  <si>
    <t xml:space="preserve">    250PFC- 36kg/m - Mullions</t>
  </si>
  <si>
    <t xml:space="preserve">    250UC- 74kg/m - Headers</t>
  </si>
  <si>
    <t xml:space="preserve">  Connections &amp; Welding:</t>
  </si>
  <si>
    <t xml:space="preserve">    Allowance for attached and loose connections - 10%</t>
  </si>
  <si>
    <t xml:space="preserve">  Roof Purlins:</t>
  </si>
  <si>
    <t xml:space="preserve">    EZ25019 - 1200mm CTS</t>
  </si>
  <si>
    <t xml:space="preserve">    EZ25015 - 600mm CTS</t>
  </si>
  <si>
    <t xml:space="preserve">    EZ25019 - 600mm CTS</t>
  </si>
  <si>
    <t xml:space="preserve">    EZ20015 - 600mm CTS</t>
  </si>
  <si>
    <t xml:space="preserve">    EZ20015 - 1200mm CTS</t>
  </si>
  <si>
    <t xml:space="preserve">    EZ20019 - 1200mm CTS</t>
  </si>
  <si>
    <t xml:space="preserve">  Wall Girts:</t>
  </si>
  <si>
    <t xml:space="preserve">    EZ25019 - 1200mm CTS (Wash/Bin Store)</t>
  </si>
  <si>
    <t xml:space="preserve">  Bracing:</t>
  </si>
  <si>
    <t xml:space="preserve">    16 Diameter rod bracing</t>
  </si>
  <si>
    <t xml:space="preserve">    20 Diameter rod bracing</t>
  </si>
  <si>
    <t xml:space="preserve">    24 Diameter rod bracing</t>
  </si>
  <si>
    <t xml:space="preserve">    75x6.0 EA Bracing</t>
  </si>
  <si>
    <t xml:space="preserve">    90x8.0 EA Bracing</t>
  </si>
  <si>
    <t>Sprinkler Pump Room:</t>
  </si>
  <si>
    <t xml:space="preserve">  500kg allowance for Roof Framing</t>
  </si>
  <si>
    <t xml:space="preserve">  Allowance for attached and loose connections - 10%</t>
  </si>
  <si>
    <t>Extra Overs:</t>
  </si>
  <si>
    <t xml:space="preserve">  Steel connectors allowance for Precast Panels - 0.25% of total tonnage</t>
  </si>
  <si>
    <t>%</t>
  </si>
  <si>
    <t xml:space="preserve">  Hold Down Bolts - Supply</t>
  </si>
  <si>
    <t xml:space="preserve">  Hold Down Bolts - Install</t>
  </si>
  <si>
    <t xml:space="preserve">  Grouting under Base Plates - Supply &amp; Install</t>
  </si>
  <si>
    <t>HUTCHIES STRUCTURAL VM OPTION - Morgans nominated around 20% potential saving</t>
  </si>
  <si>
    <t xml:space="preserve">  30 tonne potential structural steel saving</t>
  </si>
  <si>
    <t>1315</t>
  </si>
  <si>
    <t>ROLLER DOORS AND SHUTTERS</t>
  </si>
  <si>
    <t>ROLLER DOORS </t>
  </si>
  <si>
    <t xml:space="preserve">  DR01: 6000mm H x 6000mm W Roller Door:</t>
  </si>
  <si>
    <t xml:space="preserve">    DR01</t>
  </si>
  <si>
    <t xml:space="preserve">  DR02: 6000mm H x 6000mm W Roller Door:</t>
  </si>
  <si>
    <t xml:space="preserve">    DR02</t>
  </si>
  <si>
    <t xml:space="preserve">  DR03: 8000mm H x 6000mm W Roller Door:</t>
  </si>
  <si>
    <t xml:space="preserve">    DR03</t>
  </si>
  <si>
    <t xml:space="preserve">  DR04: 6000mm H x 6000mm W Roller Door:</t>
  </si>
  <si>
    <t xml:space="preserve">    DR04</t>
  </si>
  <si>
    <t xml:space="preserve">  DR05: 6000mm H x 6000mm W Roller Door:</t>
  </si>
  <si>
    <t xml:space="preserve">    DR05</t>
  </si>
  <si>
    <t xml:space="preserve">  DR06: 6000mm H x 6000mm W Roller Door:</t>
  </si>
  <si>
    <t xml:space="preserve">    DR06</t>
  </si>
  <si>
    <t xml:space="preserve">  DR07: 6000mm H x 8000mm W Roller Door:</t>
  </si>
  <si>
    <t xml:space="preserve">    DR07</t>
  </si>
  <si>
    <t xml:space="preserve">  DR08: 2200mm H x 4000mm W Roller Door:</t>
  </si>
  <si>
    <t xml:space="preserve">    DR08</t>
  </si>
  <si>
    <t>1340</t>
  </si>
  <si>
    <t>SCREENS AND AWNINGS</t>
  </si>
  <si>
    <t>SUNHOODS &amp; SCREENING</t>
  </si>
  <si>
    <t>ES1: External Screen.LouvreClad or similar. Jupiter Series ® Performance Louvres on support frame. 55% free open area. Powdercoated Colour (PC1): </t>
  </si>
  <si>
    <t xml:space="preserve">  ES1</t>
  </si>
  <si>
    <t>FL1: Fixed Louvre (office sunshades) LouvreClad or similar. Caprice Series ® Aluminium Louvres with H capping in powder coat finish. Fixed to above and below windows, with mounting channel in colour to match louvre. Powdercoat Colours PC3: </t>
  </si>
  <si>
    <t xml:space="preserve">  FL1</t>
  </si>
  <si>
    <t>1360</t>
  </si>
  <si>
    <t>FENCES &amp; GATES</t>
  </si>
  <si>
    <t>FENCES</t>
  </si>
  <si>
    <t>FT1: 1800mm H Heavy Duty Chainwire infill fence, comprising of electrification and back to base monitoring capability.</t>
  </si>
  <si>
    <t xml:space="preserve">  FT1</t>
  </si>
  <si>
    <t>GATES</t>
  </si>
  <si>
    <t>GT1: 10000mm W Sliding Gate to Front Entry</t>
  </si>
  <si>
    <t xml:space="preserve">  GT1</t>
  </si>
  <si>
    <t>GT2: 1200mm W x 1800mm H Personal Access Gate</t>
  </si>
  <si>
    <t xml:space="preserve">  GTx</t>
  </si>
  <si>
    <t>1370</t>
  </si>
  <si>
    <t>TACTILES</t>
  </si>
  <si>
    <t>TACTILE INDICATORS</t>
  </si>
  <si>
    <t>Stainless Steel Tactile indicator</t>
  </si>
  <si>
    <t>1372</t>
  </si>
  <si>
    <t>BICYCLE RACKS</t>
  </si>
  <si>
    <t xml:space="preserve">  BR: Bicyle Parking Railing. Cora of similar design. Stainless Steel Finish</t>
  </si>
  <si>
    <t xml:space="preserve">    BR</t>
  </si>
  <si>
    <t>no</t>
  </si>
  <si>
    <t>1373</t>
  </si>
  <si>
    <t>LETTER BOXES</t>
  </si>
  <si>
    <t>LETTERBOXES</t>
  </si>
  <si>
    <t xml:space="preserve">  Letter boxes fixed to wall</t>
  </si>
  <si>
    <t>1374</t>
  </si>
  <si>
    <t>LOCKERS</t>
  </si>
  <si>
    <t>STORAGE LOCKERS</t>
  </si>
  <si>
    <t xml:space="preserve">  LKS: Lockers Kirkbuild or approved equivalent. Invincible 1A- HMR-LS Dims: 500mm D x 1800mm H with high base. 2 lockers high with bench in front. Key lockable. 16mm double sided white board HMR carcass 16mm MR MDF laminate doors</t>
  </si>
  <si>
    <t xml:space="preserve">    LKS</t>
  </si>
  <si>
    <t>1391</t>
  </si>
  <si>
    <t>WHEELSTOPS</t>
  </si>
  <si>
    <t>WHEEL STOPS</t>
  </si>
  <si>
    <t>CARPARK:</t>
  </si>
  <si>
    <t xml:space="preserve">  Approved wheel stop fixed to concrete slab</t>
  </si>
  <si>
    <t>1392</t>
  </si>
  <si>
    <t>BOLLARDS</t>
  </si>
  <si>
    <t>DISABLED BOLLARDS</t>
  </si>
  <si>
    <t xml:space="preserve">  230mm Dia x 1000 mm High galvanised steel bollard complete fixed to slab</t>
  </si>
  <si>
    <t>CAST IN BOLLARDS</t>
  </si>
  <si>
    <t xml:space="preserve">  230mm Dia x 1000 mm High galvanised steel bollard cast into slab</t>
  </si>
  <si>
    <t xml:space="preserve">  Installation of Bollard and Corefilling</t>
  </si>
  <si>
    <t xml:space="preserve">  Acid Sulphate Treatment - 5kg/m3</t>
  </si>
  <si>
    <t xml:space="preserve">  Paint Bollard</t>
  </si>
  <si>
    <t>1393</t>
  </si>
  <si>
    <t>DOWNPIPE GUARDS</t>
  </si>
  <si>
    <t xml:space="preserve">  Downpipe Guards</t>
  </si>
  <si>
    <t>1397</t>
  </si>
  <si>
    <t>CONVEX SAFETY MIRRORS</t>
  </si>
  <si>
    <t>1310.8</t>
  </si>
  <si>
    <t>Safety mirror complete including frame fixed to column or wall</t>
  </si>
  <si>
    <t>1398</t>
  </si>
  <si>
    <t>GUARD RAIL</t>
  </si>
  <si>
    <t>DRIVEWAY:</t>
  </si>
  <si>
    <t xml:space="preserve">  Armco Barrier</t>
  </si>
  <si>
    <t>1410</t>
  </si>
  <si>
    <t>SIGNAGE</t>
  </si>
  <si>
    <t>Traffic Signage</t>
  </si>
  <si>
    <t xml:space="preserve">  Rate per traffic sign</t>
  </si>
  <si>
    <t>Additional Signage:</t>
  </si>
  <si>
    <t xml:space="preserve">  Wayfinding Signage</t>
  </si>
  <si>
    <t>Statutory Signage:</t>
  </si>
  <si>
    <t xml:space="preserve">  SN01 - Unisex Toilet and Shower (accessible)</t>
  </si>
  <si>
    <t xml:space="preserve">  SN02 - Lunchroom</t>
  </si>
  <si>
    <t xml:space="preserve">  SN03 - Female Ambulant Toilets and Showers</t>
  </si>
  <si>
    <t xml:space="preserve">  SN04 - Male Ambulant Toilets and Showers</t>
  </si>
  <si>
    <t xml:space="preserve">  SN08 - Cleaner</t>
  </si>
  <si>
    <t xml:space="preserve">  SN08 - Comms</t>
  </si>
  <si>
    <t xml:space="preserve">  SN10 - Fire Safety Doors</t>
  </si>
  <si>
    <t xml:space="preserve">  SN10 - Fire Hose Reel</t>
  </si>
  <si>
    <t xml:space="preserve">  SN13 - Fire Indicator Panel</t>
  </si>
  <si>
    <t>1510</t>
  </si>
  <si>
    <t>ALUMINIUM FRAMED WINDOWS AND DOORS</t>
  </si>
  <si>
    <t>ALUMINIUM FRAMED GLAZING &amp; DOORS</t>
  </si>
  <si>
    <t>ALUMINIUM FRAMED GLAZING</t>
  </si>
  <si>
    <t xml:space="preserve">  W01. 1100mm W x 2600mm H. U Value: 5.2. SHGC Value: 0.69. Rw Value: 35</t>
  </si>
  <si>
    <t xml:space="preserve">  W02. 1100mm W x 2600mm H. U Value: 5.2. SHGC Value: 0.69. Rw Value: 35</t>
  </si>
  <si>
    <t xml:space="preserve">  W03. 4000mm W x 2600mm H. U Value: 5.2. SHGC Value: 0.69. Rw Value: 35</t>
  </si>
  <si>
    <t xml:space="preserve">  W04. 4550mm W x 1800mm H. U Value: 5.2. SHGC Value: 0.69. Rw Value: 35</t>
  </si>
  <si>
    <t xml:space="preserve">  W05. 4550mm W x 1800mm H. U Value: 5.2. SHGC Value: 0.69. Rw Value: 35</t>
  </si>
  <si>
    <t xml:space="preserve">  W06. 1100mm W x 2600mm H. U Value: 5.2. SHGC Value: 0.69. Rw Value: 35</t>
  </si>
  <si>
    <t xml:space="preserve">  W08. 5450mm W x 1800mm H. U Value: 5.2. SHGC Value: 0.69. Rw Value: 35</t>
  </si>
  <si>
    <t xml:space="preserve">  W09. 7250mm W x 1800mm H. U Value: 5.2. SHGC Value: 0.69. Rw Value: 35</t>
  </si>
  <si>
    <t xml:space="preserve">  W10. 7250mm W x 1800mm H. U Value: 5.2. SHGC Value: 0.69. Rw Value: 35</t>
  </si>
  <si>
    <t xml:space="preserve">  W11. 7250mm W x 1800mm H. U Value: 5.2. SHGC Value: 0.69. Rw Value: 35</t>
  </si>
  <si>
    <t xml:space="preserve">  W12. 2750mm W x 1800mm H. U Value: 5.2. SHGC Value: 0.69. Rw Value: 35</t>
  </si>
  <si>
    <t xml:space="preserve">  W13. 2795mm W x 2600mm H. U Value: 5.2. SHGC Value: 0.69. Rw Value: 35</t>
  </si>
  <si>
    <t xml:space="preserve">  W14. 900mm W x 2100mm H. U Value: 5.2. SHGC Value: 0.69. Rw Value: 35</t>
  </si>
  <si>
    <t xml:space="preserve">  W15. 900mm W x 2100mm H. U Value: 5.2. SHGC Value: 0.69. Rw Value: 35</t>
  </si>
  <si>
    <t xml:space="preserve">  W16. 900mm W x 2100mm H. U Value: 5.2. SHGC Value: 0.69. Rw Value: 35</t>
  </si>
  <si>
    <t>ALUMINIUM FRAMED DOORS</t>
  </si>
  <si>
    <t xml:space="preserve">  D30. 2050mm W x 2650mm H Glazed Double Door. U Value: 5.2. SHGC Value: 0.69. Rw Value: 35</t>
  </si>
  <si>
    <t xml:space="preserve">  D31. 2050mm W x 2650mm H Glazed Double Door. U Value: 5.2. SHGC Value: 0.69. Rw Value: 35</t>
  </si>
  <si>
    <t>1520</t>
  </si>
  <si>
    <t>WINDOW FURNISHINGS</t>
  </si>
  <si>
    <t xml:space="preserve">  BL: Roller Blinds. Single Manual Operated Roller Blinds. Solar View Material. Colour: Charcoal</t>
  </si>
  <si>
    <t xml:space="preserve">    BL</t>
  </si>
  <si>
    <t>1530</t>
  </si>
  <si>
    <t>SHOWER SCREENS, MIRRORS AND ROBE DOORS</t>
  </si>
  <si>
    <t>MIRRORS</t>
  </si>
  <si>
    <t>MR1: Custom mirror with SS surround and concealed fixings. Dims: 1860mm W x 1000mm H</t>
  </si>
  <si>
    <t xml:space="preserve">  MR1</t>
  </si>
  <si>
    <t>1620</t>
  </si>
  <si>
    <t>DOORS &amp; FRAME SUPPLY &amp; FIX</t>
  </si>
  <si>
    <t>DOORS</t>
  </si>
  <si>
    <t>SOLIDCORE DOORS</t>
  </si>
  <si>
    <t xml:space="preserve">  Type C Doors: Dims: 920mm W x 2040mm H </t>
  </si>
  <si>
    <t xml:space="preserve">    D01</t>
  </si>
  <si>
    <t xml:space="preserve">    D02</t>
  </si>
  <si>
    <t xml:space="preserve">    D03</t>
  </si>
  <si>
    <t xml:space="preserve">    D04</t>
  </si>
  <si>
    <t xml:space="preserve">    D05</t>
  </si>
  <si>
    <t xml:space="preserve">    D06</t>
  </si>
  <si>
    <t xml:space="preserve">    D07</t>
  </si>
  <si>
    <t xml:space="preserve">    D08</t>
  </si>
  <si>
    <t xml:space="preserve">    D09</t>
  </si>
  <si>
    <t xml:space="preserve">    D20</t>
  </si>
  <si>
    <t xml:space="preserve">    D21</t>
  </si>
  <si>
    <t xml:space="preserve">    D32</t>
  </si>
  <si>
    <t xml:space="preserve">    D33</t>
  </si>
  <si>
    <t xml:space="preserve">    D34</t>
  </si>
  <si>
    <t xml:space="preserve">    D35</t>
  </si>
  <si>
    <t xml:space="preserve">    D36</t>
  </si>
  <si>
    <t xml:space="preserve">    D37</t>
  </si>
  <si>
    <t xml:space="preserve">    D38</t>
  </si>
  <si>
    <t xml:space="preserve">    D39</t>
  </si>
  <si>
    <t xml:space="preserve">    D40</t>
  </si>
  <si>
    <t xml:space="preserve">    D41</t>
  </si>
  <si>
    <t xml:space="preserve">    D42</t>
  </si>
  <si>
    <t xml:space="preserve">    D43</t>
  </si>
  <si>
    <t xml:space="preserve">    D44</t>
  </si>
  <si>
    <t xml:space="preserve">    D45</t>
  </si>
  <si>
    <t xml:space="preserve">    D46</t>
  </si>
  <si>
    <t xml:space="preserve">    D47</t>
  </si>
  <si>
    <t xml:space="preserve">  Deliveries</t>
  </si>
  <si>
    <t>1685</t>
  </si>
  <si>
    <t>SUNDRY HARDWARE FIX</t>
  </si>
  <si>
    <t>SUNDRY HARDWARE</t>
  </si>
  <si>
    <t>HARDWARE:</t>
  </si>
  <si>
    <t xml:space="preserve">  GR1: Grab Rail Type 1. Britex adjustable polyurethane back rest with combination rear rail and RHS rail with 90 degree extension</t>
  </si>
  <si>
    <t xml:space="preserve">    GR1</t>
  </si>
  <si>
    <t xml:space="preserve">  GR2: Grab Rail Type 2. Britex 90° ambulant grab rail #304 stainless steel.</t>
  </si>
  <si>
    <t xml:space="preserve">    GR2</t>
  </si>
  <si>
    <t xml:space="preserve">  GR3: Grab Rail Type 3. Britex straight grab rail, #304 stainless steel, 750mm long.</t>
  </si>
  <si>
    <t xml:space="preserve">    GR3</t>
  </si>
  <si>
    <t xml:space="preserve">  MR2: PWD Mirror. JD MacDonald Mirror, stainless steel inter-lok angle frame, vinyl backed- plate glass.</t>
  </si>
  <si>
    <t xml:space="preserve">    MR2</t>
  </si>
  <si>
    <t xml:space="preserve">  PTD: Paper Towel Dispenser. Bradley Surface mounted stainless steel paper towel dispenser and waste receptacle.</t>
  </si>
  <si>
    <t xml:space="preserve">    PTD</t>
  </si>
  <si>
    <t xml:space="preserve">  RH: Robe Hook. Bobrick Bobrick B.6717 ST ST flange.</t>
  </si>
  <si>
    <t xml:space="preserve">    RH</t>
  </si>
  <si>
    <t xml:space="preserve">  SD: Soap Dispenser. Metlam Horizontal soap dispenser with black ABS pump button, #304 stainless steel.</t>
  </si>
  <si>
    <t xml:space="preserve">    SD</t>
  </si>
  <si>
    <t xml:space="preserve">  SH3: Soap Dish. Bradley. Surface mount regent soap dish.</t>
  </si>
  <si>
    <t xml:space="preserve">    SH3</t>
  </si>
  <si>
    <t xml:space="preserve">  SH4: Folding Seat (PWD). Caroma Virtu comfort shower seat. Dims: 960 x 400mm.</t>
  </si>
  <si>
    <t xml:space="preserve">    SH4</t>
  </si>
  <si>
    <t xml:space="preserve">  SH5: Curtain Rail (PWD): Metlam shower curtain system, A 1100mm x B 1600mm installed at 2100 AFFL.</t>
  </si>
  <si>
    <t xml:space="preserve">    SH5</t>
  </si>
  <si>
    <t xml:space="preserve">  SH6: Shower Seat Kirkbuild Kirkbuild compact laminate bench seat in L2 finish. Stainless steel support frame. 600mm W x 300mm D.</t>
  </si>
  <si>
    <t xml:space="preserve">    SH6</t>
  </si>
  <si>
    <t xml:space="preserve">  TRH1: Ambulant toilet roll holder. Bradley. Toilet roll holder- 2 rolls. Side-by-side. Stainless steel.</t>
  </si>
  <si>
    <t xml:space="preserve">    TRH1</t>
  </si>
  <si>
    <t>1710</t>
  </si>
  <si>
    <t>JOINERY SUPPLY &amp; FIX</t>
  </si>
  <si>
    <t xml:space="preserve">  JF01: Kitchenette</t>
  </si>
  <si>
    <t xml:space="preserve">    JF01</t>
  </si>
  <si>
    <t xml:space="preserve">  RST: Kitchenette Joinery Benchtop. Caesarstone Caesar stone benchtop (mitred corner) 40mm. Colour: Atlantic Salt™ 6270. </t>
  </si>
  <si>
    <t xml:space="preserve">    RST</t>
  </si>
  <si>
    <t xml:space="preserve">  JF02: Male Amenities Benchtop</t>
  </si>
  <si>
    <t xml:space="preserve">    JF0x</t>
  </si>
  <si>
    <t xml:space="preserve">  JF03: Female Amenities Benchtop</t>
  </si>
  <si>
    <t>1800</t>
  </si>
  <si>
    <t>ROOFING</t>
  </si>
  <si>
    <t xml:space="preserve">  Access Equipment</t>
  </si>
  <si>
    <t>week</t>
  </si>
  <si>
    <t xml:space="preserve">  Crane Hire and Erection</t>
  </si>
  <si>
    <t>hire</t>
  </si>
  <si>
    <t xml:space="preserve">  Handrails</t>
  </si>
  <si>
    <t>WAREHOUSE | OFFICE</t>
  </si>
  <si>
    <t xml:space="preserve">  METAL DECK ROOFING</t>
  </si>
  <si>
    <t xml:space="preserve">    MRS: Stramit Speed Deck Ultra 0.48BMT. Finish- Colorbond Ultra Surfmist</t>
  </si>
  <si>
    <t xml:space="preserve">      MRS</t>
  </si>
  <si>
    <t xml:space="preserve">      60mm THK Anticon Blancket</t>
  </si>
  <si>
    <t xml:space="preserve">    TRS: Ampelite Webglas GC 3660 Opal</t>
  </si>
  <si>
    <t xml:space="preserve">      TRS</t>
  </si>
  <si>
    <t xml:space="preserve">  METAL WALL CLADDING</t>
  </si>
  <si>
    <t xml:space="preserve">    MWC1: Stramit Speed Deck Ultra 0.48BMT</t>
  </si>
  <si>
    <t xml:space="preserve">      MWC1</t>
  </si>
  <si>
    <t xml:space="preserve">  FLASHINGS</t>
  </si>
  <si>
    <t xml:space="preserve">    Ridge Capping</t>
  </si>
  <si>
    <t xml:space="preserve">    Barge Capping</t>
  </si>
  <si>
    <t xml:space="preserve">    Gutter Flashing</t>
  </si>
  <si>
    <t xml:space="preserve">  GUTTERS &amp; BOXED GUTTERS</t>
  </si>
  <si>
    <t xml:space="preserve">    350mm W Colourbond Gutter</t>
  </si>
  <si>
    <t xml:space="preserve">    650 mm Wide prefabricated box gutter complete including gutter, profiled metal sheeting as gutter board and flashings</t>
  </si>
  <si>
    <t xml:space="preserve">    Extra over for sump complete including all supports as required</t>
  </si>
  <si>
    <t xml:space="preserve">  DOWNPIPES</t>
  </si>
  <si>
    <t xml:space="preserve">    DP1: 230mm Dia Colourbond Downpipes</t>
  </si>
  <si>
    <t xml:space="preserve">    DP2: 150mm Dia Stainless Steel Downpipes - Office</t>
  </si>
  <si>
    <t>1830</t>
  </si>
  <si>
    <t>ROOF SAFETY SYSTEM</t>
  </si>
  <si>
    <t>ROOF ACCESS SYSTEMS &amp; WALKWAYS</t>
  </si>
  <si>
    <t>WAREHOUSE ROOF:</t>
  </si>
  <si>
    <t xml:space="preserve">  Allowance for Roof Safety System</t>
  </si>
  <si>
    <t>OFFICE ROOF:</t>
  </si>
  <si>
    <t>1840</t>
  </si>
  <si>
    <t>BIRD PROOFING</t>
  </si>
  <si>
    <t>WAREHOUSE AWNINGS</t>
  </si>
  <si>
    <t xml:space="preserve">  Allowance for Bird Proofing safety mesh</t>
  </si>
  <si>
    <t>1920</t>
  </si>
  <si>
    <t>SANITARY FIXTURES SUPPLY</t>
  </si>
  <si>
    <t>SANITARY FIXTURES &amp; FITTINGS</t>
  </si>
  <si>
    <t>BC1: Zip Industries. Hydrotap BC60</t>
  </si>
  <si>
    <t xml:space="preserve">  BC1</t>
  </si>
  <si>
    <t>BM1: Caroma. Skandic Basin Mixer</t>
  </si>
  <si>
    <t xml:space="preserve">  BM1</t>
  </si>
  <si>
    <t>BM2: Basin Mixer (PWD). Caroma. Skandic Care Mixer</t>
  </si>
  <si>
    <t xml:space="preserve">  BM2</t>
  </si>
  <si>
    <t>BT: Bottle Trap. Caroma. Eco Bottle Trap</t>
  </si>
  <si>
    <t xml:space="preserve">  BT</t>
  </si>
  <si>
    <t>CS: Cleaners Sink. Caroma. Cleaners sink with heavy duty bucket grate</t>
  </si>
  <si>
    <t xml:space="preserve">  CS</t>
  </si>
  <si>
    <t>CSM: Cleaner's sink mixer. Caroma Metro wall sink set</t>
  </si>
  <si>
    <t xml:space="preserve">  CSM</t>
  </si>
  <si>
    <t>ESH: Emergency eyewash and shower. Enware Combination Emergency Showers Eye Face Hand/Foot Operated - Stainless Steel. Powder Coated Finish – WHITE</t>
  </si>
  <si>
    <t xml:space="preserve">  ESH</t>
  </si>
  <si>
    <t>FW: Floor waste gully. Stormtech Square Floor Drain. 103mm x 103mm. 316 grade stainless steel</t>
  </si>
  <si>
    <t xml:space="preserve">  FW</t>
  </si>
  <si>
    <t>HB1: Surface mounted basin. Caroma CARBONI II ABOVE COUNTER BASIN. 3L Capacity to overflow. White plug &amp; chrome flush fitting waste included. Note: Flexible sealant only should be used between the basin rim and benchtop.</t>
  </si>
  <si>
    <t xml:space="preserve">  HB1</t>
  </si>
  <si>
    <t>HB2: Wall mounted basin with integral shelf. Caroma Cube extension wall basin with 1 taphole. Chrome flush fitting plug and waste Anti-Vandal</t>
  </si>
  <si>
    <t xml:space="preserve">  HB2</t>
  </si>
  <si>
    <t>SH1: Shower rail (PWD). Caroma. Virtu Plus 2 accessible shower set with inverted 900m grab rail.</t>
  </si>
  <si>
    <t xml:space="preserve">  SH1</t>
  </si>
  <si>
    <t>SH2: Shower mixer (standard). Caroma. Skandic bath/shower mixer.</t>
  </si>
  <si>
    <t xml:space="preserve">  SH2</t>
  </si>
  <si>
    <t>SH8: Shower head (standard). Caroma Flow fixed wall shower. WELS 4 stars Rated, 9L/ min.</t>
  </si>
  <si>
    <t xml:space="preserve">  SH8</t>
  </si>
  <si>
    <t>SK1: Kitchen Sink. Reece. Posh Solus MK3 Double bowl undermount sink, no taphole, stainless steel. Posh Solus MK3 drainer tray stainless steel undermounot.</t>
  </si>
  <si>
    <t xml:space="preserve">  SK1</t>
  </si>
  <si>
    <t>SM1: Sink mixer. Caroma. Skandic Sink Mixer.</t>
  </si>
  <si>
    <t xml:space="preserve">  SM1</t>
  </si>
  <si>
    <t>UR1: Urinal. Caroma. Cube 0.8L electronic urinal suite with internal flush sensor. WELS 6 Star Rated. Flush Size - 0.8L</t>
  </si>
  <si>
    <t xml:space="preserve">  UR1</t>
  </si>
  <si>
    <t>WC1: Ambulant Toilet Suite. Caroma. Urbane Cleanflush® Wall Faced Toilet Suite Installed to AS1428.1</t>
  </si>
  <si>
    <t xml:space="preserve">  WC1</t>
  </si>
  <si>
    <t>WC2: PWD Toilet Suite. Caroma. CARE 800 CLEANFLUSH® WALL FACED SUITE. Installed to AS1428.1</t>
  </si>
  <si>
    <t xml:space="preserve">  WC2</t>
  </si>
  <si>
    <t>2110</t>
  </si>
  <si>
    <t>CEILINGS &amp; PARTITIONS</t>
  </si>
  <si>
    <t>CEILINGS</t>
  </si>
  <si>
    <t xml:space="preserve">  Suspended Plasterboard Ceiling and Bulkheads.</t>
  </si>
  <si>
    <t xml:space="preserve">    CL3: 13mm set plasterboard suspended ceiling fixed on and including concealed suspension system</t>
  </si>
  <si>
    <t xml:space="preserve">      2700mm AFFL</t>
  </si>
  <si>
    <t xml:space="preserve">    CL2: 13mm set moisture resistant plasterboard suspended ceiling fixed on and including concealed suspension system</t>
  </si>
  <si>
    <t xml:space="preserve">      2400mm AFFL</t>
  </si>
  <si>
    <t xml:space="preserve">  Suspended Acoustic Tile Ceiling.</t>
  </si>
  <si>
    <t xml:space="preserve">    CL1: Suspended acoustic tile ceiling system comprising 1200x600x16mm thick 'Armstrong Dune Tegular edge' ceiling tile:</t>
  </si>
  <si>
    <t xml:space="preserve">  Ceiling Pelmets;</t>
  </si>
  <si>
    <t xml:space="preserve">    13 mm thick plasterboard window pelmet to perimeter of building including all necessary framing;</t>
  </si>
  <si>
    <t xml:space="preserve">      "L"-shaped recessed window/blind pelmet approx. 290x270mm deep.</t>
  </si>
  <si>
    <t xml:space="preserve">  Cornice, Trims and Mouldings;</t>
  </si>
  <si>
    <t xml:space="preserve">    P50 shadowline</t>
  </si>
  <si>
    <t xml:space="preserve">  Ceiling Access Panels;</t>
  </si>
  <si>
    <t xml:space="preserve">    AP: 600 x 600mm access panel</t>
  </si>
  <si>
    <t>PARTITIONS</t>
  </si>
  <si>
    <t xml:space="preserve">  Plasterboard Partitions</t>
  </si>
  <si>
    <t xml:space="preserve">    Noggings</t>
  </si>
  <si>
    <t xml:space="preserve">      Allow for the provision of the necessary noggings to support all necessary fittings and fixtures.</t>
  </si>
  <si>
    <t xml:space="preserve">    P1: 13/64/13: 13mm thk Plasterboard on 64mm Studs, with Acoustic Insulation 11kg/m3. 3600mm H</t>
  </si>
  <si>
    <t xml:space="preserve">      P1</t>
  </si>
  <si>
    <t xml:space="preserve">      Skirting: 100mm H </t>
  </si>
  <si>
    <t xml:space="preserve">  Glazed Partitions</t>
  </si>
  <si>
    <t xml:space="preserve">    G01: Glazed Partitions and Panels: xxxmm Glass</t>
  </si>
  <si>
    <t xml:space="preserve">      G01</t>
  </si>
  <si>
    <t>2130</t>
  </si>
  <si>
    <t>EXTERNAL CLADDING</t>
  </si>
  <si>
    <t>FC: Office roof ceiling soffit. Proprietary framed FC soffit &amp; bulkhead. Painted fibre cement sheet 9mm thickness Panel joints to be flush.</t>
  </si>
  <si>
    <t xml:space="preserve">  FC</t>
  </si>
  <si>
    <t>CFC: CFC wall, soffit and parapet lining. CSR- ‘Cemintel’ lining sheet system Painted fibre cement sheet 9mm thickness Panel joints to be expressed</t>
  </si>
  <si>
    <t xml:space="preserve">  CFC</t>
  </si>
  <si>
    <t>2140</t>
  </si>
  <si>
    <t>TOILET PARTITIONS</t>
  </si>
  <si>
    <t>TOILET SCREENS</t>
  </si>
  <si>
    <t>TP01: Toilet Partition</t>
  </si>
  <si>
    <t xml:space="preserve">  TP01</t>
  </si>
  <si>
    <t>UR01: Urinal Fin</t>
  </si>
  <si>
    <t xml:space="preserve">  UR01</t>
  </si>
  <si>
    <t>2210</t>
  </si>
  <si>
    <t>TILE SUPPLY &amp; FIX</t>
  </si>
  <si>
    <t>TILING SUPPLY &amp; FIX</t>
  </si>
  <si>
    <t xml:space="preserve">  WALL TILING</t>
  </si>
  <si>
    <t xml:space="preserve">    WT1: Beaumont Tiles. 200mm x 200mm white ceramic wall tile installed as per internal elevations. Tiles to be laid in soldier bond patter.</t>
  </si>
  <si>
    <t xml:space="preserve">    WT1</t>
  </si>
  <si>
    <t xml:space="preserve">    WT1 - Wastage</t>
  </si>
  <si>
    <t xml:space="preserve">    Epoxy Grout</t>
  </si>
  <si>
    <t xml:space="preserve">    Waterproofing</t>
  </si>
  <si>
    <t xml:space="preserve">    WT1: Splashback. Beaumont Tiles. 200mm x 200mm white ceramic wall tile installed as per internal elevations. Tiles to be laid in soldier bond patter.</t>
  </si>
  <si>
    <t xml:space="preserve">  FLOOR TILING</t>
  </si>
  <si>
    <t xml:space="preserve">  DIVISION STRIPS</t>
  </si>
  <si>
    <t xml:space="preserve">    3mm Angle :[9 no]</t>
  </si>
  <si>
    <t>TILE EXTRA OVERS</t>
  </si>
  <si>
    <t>2320</t>
  </si>
  <si>
    <t>VINYL FLOOR FINISHES</t>
  </si>
  <si>
    <t>VINYL SUPPLY &amp; FIX</t>
  </si>
  <si>
    <t xml:space="preserve">  FLOOR PREPARATION</t>
  </si>
  <si>
    <t xml:space="preserve">    Floor preparation to receive resilient flooring</t>
  </si>
  <si>
    <t xml:space="preserve">  VINYL FLOORING</t>
  </si>
  <si>
    <t xml:space="preserve">    SHV01: Polyflor. Palletone PUR. Welded sheet. Fixing: as per manufacturers written directions.</t>
  </si>
  <si>
    <t xml:space="preserve">      SHV01</t>
  </si>
  <si>
    <t xml:space="preserve">    SHV02: Anti Static Vinyl. Polyflor. Palletone SD. Welded sheet. Fixing: as per manufacturers written directions. Static dissipative properties. Engineered for ESD protection. BRE Global Generic A+ rating.</t>
  </si>
  <si>
    <t xml:space="preserve">      SHV02</t>
  </si>
  <si>
    <t xml:space="preserve">    Allowance for division strips :[3 no]</t>
  </si>
  <si>
    <t>CARPET FLOOR FINISHES</t>
  </si>
  <si>
    <t>CARPET SUPPLY &amp; FIX</t>
  </si>
  <si>
    <t xml:space="preserve">  CARPET FLOORING</t>
  </si>
  <si>
    <t xml:space="preserve">    CPT1: Office Carpet Ontera. WATER YULUDARLA Guunu </t>
  </si>
  <si>
    <t xml:space="preserve">      CPT1</t>
  </si>
  <si>
    <t xml:space="preserve">    Allowance for division strips :[1 no]</t>
  </si>
  <si>
    <t>2330</t>
  </si>
  <si>
    <t>ENTRY MATS</t>
  </si>
  <si>
    <t xml:space="preserve">  FM1: Office recessed floor matt. Birrus Matting Systems Ultramat – closed construction</t>
  </si>
  <si>
    <t xml:space="preserve">    FM1</t>
  </si>
  <si>
    <t>2430</t>
  </si>
  <si>
    <t>EPOXY FLOORING</t>
  </si>
  <si>
    <t xml:space="preserve">  EPX01: Concrete Sealer to Warehouse Floor</t>
  </si>
  <si>
    <t xml:space="preserve">    EPX01</t>
  </si>
  <si>
    <t>2450</t>
  </si>
  <si>
    <t>LINEMARKING</t>
  </si>
  <si>
    <t xml:space="preserve">  Linemarking</t>
  </si>
  <si>
    <t xml:space="preserve">  Zebra Hatching</t>
  </si>
  <si>
    <t xml:space="preserve">  PWD/Disabled Logo</t>
  </si>
  <si>
    <t xml:space="preserve">  Directional Arrow - Single</t>
  </si>
  <si>
    <t>1910</t>
  </si>
  <si>
    <t>HYDRAULIC SERVICES</t>
  </si>
  <si>
    <t xml:space="preserve">  Building GFA</t>
  </si>
  <si>
    <t>LIVE CONNECTION WORKS</t>
  </si>
  <si>
    <t xml:space="preserve">  Live Water Connection Works</t>
  </si>
  <si>
    <t xml:space="preserve">  Live Sewer Connection Works</t>
  </si>
  <si>
    <t>FIRE HYDRANT SERVICES</t>
  </si>
  <si>
    <t>BUILDER'S WORK IN CONNECTION</t>
  </si>
  <si>
    <t xml:space="preserve">  Allow for builders work in connection</t>
  </si>
  <si>
    <t>2510</t>
  </si>
  <si>
    <t>ELECTRICAL SERVICES</t>
  </si>
  <si>
    <t>SECURITY AND CCTV</t>
  </si>
  <si>
    <t xml:space="preserve">  Allowance for security and CCTV to carpark</t>
  </si>
  <si>
    <t xml:space="preserve">  Allow for builder's work in connection</t>
  </si>
  <si>
    <t>2610</t>
  </si>
  <si>
    <t>MECHANICAL SERVICES</t>
  </si>
  <si>
    <t>BUILDERS WORK IN CONNECTION</t>
  </si>
  <si>
    <t xml:space="preserve">  Allowance for builders work in connection</t>
  </si>
  <si>
    <t>2710</t>
  </si>
  <si>
    <t>FIRE SERVICES</t>
  </si>
  <si>
    <t>FIRE ALARMS</t>
  </si>
  <si>
    <t xml:space="preserve">  Fire services alarms and detection</t>
  </si>
  <si>
    <t>FIRE SPRINKLERS</t>
  </si>
  <si>
    <t xml:space="preserve">  Fire services sprinklers</t>
  </si>
  <si>
    <t>EXTINGISHERS</t>
  </si>
  <si>
    <t xml:space="preserve">  Allowance for fire extinguisher</t>
  </si>
  <si>
    <t>3075</t>
  </si>
  <si>
    <t>RETAINING WALLS</t>
  </si>
  <si>
    <t>RETAINING WALL</t>
  </si>
  <si>
    <t xml:space="preserve">  Site Establishment &amp; Prelims</t>
  </si>
  <si>
    <t xml:space="preserve">  Engineering, Form 15 &amp; 16</t>
  </si>
  <si>
    <t>RTW01: Allowance for a 20KPa Retaining Wall. 2000mm H</t>
  </si>
  <si>
    <t xml:space="preserve">  RTW01</t>
  </si>
  <si>
    <t>3080</t>
  </si>
  <si>
    <t>GANTRY CRANE</t>
  </si>
  <si>
    <t>5 Tonne Gantry Crane</t>
  </si>
  <si>
    <t xml:space="preserve">  Crane</t>
  </si>
  <si>
    <t>10 Tonne Gantry Crane</t>
  </si>
  <si>
    <t>3000</t>
  </si>
  <si>
    <t>SPRAY BOOTHES</t>
  </si>
  <si>
    <t>CF-14000: Cross Flow Spray Booth 6m wide by 6m high by 14m deep (internal) XFLAM INSULATED PANEL with filtered doors </t>
  </si>
  <si>
    <t xml:space="preserve">  CF-14000</t>
  </si>
  <si>
    <t>CF-24000: Cross Flow Spray Booth 6m wide by 6m high by 24m deep (internal) XFLAM INSULATED PANEL with filtered doors</t>
  </si>
  <si>
    <t xml:space="preserve">  CF-24000</t>
  </si>
  <si>
    <t>0841</t>
  </si>
  <si>
    <t>KERBING</t>
  </si>
  <si>
    <t>B1: KERB &amp; CHANNEL</t>
  </si>
  <si>
    <t xml:space="preserve">  B1</t>
  </si>
  <si>
    <t xml:space="preserve">  Concrete Supply</t>
  </si>
  <si>
    <t xml:space="preserve">  Concrete Wastage</t>
  </si>
  <si>
    <t xml:space="preserve">  Aggi Drainage</t>
  </si>
  <si>
    <t>0881</t>
  </si>
  <si>
    <t>STORMWATER DRAINAGE</t>
  </si>
  <si>
    <t>REINFORCED CONCRETE PIPES</t>
  </si>
  <si>
    <t xml:space="preserve">  300mm diameter pipe laid in trench. Ave. 1.25m deep.</t>
  </si>
  <si>
    <t xml:space="preserve">    300mm Dia Pipe</t>
  </si>
  <si>
    <t xml:space="preserve">    Detailed Excavation</t>
  </si>
  <si>
    <t xml:space="preserve">    Backfilling</t>
  </si>
  <si>
    <t xml:space="preserve">  375mm diameter pipe laid in trench. Ave. 1.50m deep.</t>
  </si>
  <si>
    <t xml:space="preserve">    375mm Dia Pipe</t>
  </si>
  <si>
    <t xml:space="preserve">  450mm diameter pipe laid in trench. Ave. 1.75m deep.</t>
  </si>
  <si>
    <t xml:space="preserve">    450mm Dia Pipe</t>
  </si>
  <si>
    <t xml:space="preserve">  525mm diameter pipe laid in trench. Ave. 1.75m deep.</t>
  </si>
  <si>
    <t xml:space="preserve">    525mm Dia Pipe</t>
  </si>
  <si>
    <t xml:space="preserve">  610mm diameter pipe laid in trench. Ave. 1.75m deep.</t>
  </si>
  <si>
    <t xml:space="preserve">    610mm Dia Pipe</t>
  </si>
  <si>
    <t xml:space="preserve">  675mm diameter pipe laid in trench. Ave. 1.75m deep.</t>
  </si>
  <si>
    <t xml:space="preserve">  750mm diameter pipe laid in trench. Ave. 1.75m deep.</t>
  </si>
  <si>
    <t>PRECAST CONCRETE STORMWATER PITS</t>
  </si>
  <si>
    <t xml:space="preserve">  900x900mm surface inlet pit with grate. 2.00m deep</t>
  </si>
  <si>
    <t xml:space="preserve">    Pit</t>
  </si>
  <si>
    <t>PRECAST HEADWALLS</t>
  </si>
  <si>
    <t xml:space="preserve">  Headwall</t>
  </si>
  <si>
    <t>0888</t>
  </si>
  <si>
    <t>STORMWATER TREATMENT</t>
  </si>
  <si>
    <t>Enviro Australis E75 in line Stormwater Quality Treatment Device. </t>
  </si>
  <si>
    <t xml:space="preserve">  Treatment Device</t>
  </si>
  <si>
    <t xml:space="preserve">  Installation</t>
  </si>
  <si>
    <t>3001</t>
  </si>
  <si>
    <t>FINAL CLEAN</t>
  </si>
  <si>
    <t xml:space="preserve">  Office</t>
  </si>
  <si>
    <t xml:space="preserve">  Warehouse</t>
  </si>
  <si>
    <t>0400</t>
  </si>
  <si>
    <t>PROVISIONAL SUMS</t>
  </si>
  <si>
    <t xml:space="preserve">  PS01: Soft Landscaping</t>
  </si>
  <si>
    <t xml:space="preserve">  PS02: Rainwater tank supply &amp; install</t>
  </si>
  <si>
    <t xml:space="preserve">  PS03: Solar system supply &amp; install</t>
  </si>
  <si>
    <t>NETT GFA RATE</t>
  </si>
  <si>
    <t>TOTAL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</si>
</sst>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#,##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Arial"/>
      <b/>
      <sz val="12"/>
    </font>
    <font>
      <name val="Arial"/>
      <b/>
      <sz val="10"/>
    </font>
    <font>
      <name val="Arial"/>
      <sz val="9"/>
    </font>
    <font>
      <name val="Arial"/>
      <b/>
      <sz val="9"/>
    </font>
    <font>
      <name val="Arial"/>
      <sz val="9"/>
      <u/>
    </font>
    <font>
      <name val="Arial"/>
      <b/>
      <sz val="9"/>
      <u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8">
    <xf numFmtId="0" fontId="0" borderId="0" fillId="0"/>
    <xf numFmtId="0" fontId="4" borderId="0" fillId="0" applyFont="1" applyAlignment="1">
      <alignment horizontal="center"/>
    </xf>
    <xf numFmtId="0" fontId="5" borderId="0" fillId="0" applyFont="1" applyAlignment="1">
      <alignment horizontal="left"/>
    </xf>
    <xf numFmtId="0" fontId="5" borderId="0" fillId="0" applyFont="1" applyAlignment="1">
      <alignment horizontal="right"/>
    </xf>
    <xf numFmtId="0" fontId="6" borderId="0" fillId="0" applyFont="1" applyAlignment="1">
      <alignment vertical="center"/>
    </xf>
    <xf numFmtId="0" fontId="6" borderId="0" fillId="0" applyFont="1" applyAlignment="1">
      <alignment vertical="center" horizontal="left"/>
    </xf>
    <xf numFmtId="0" fontId="7" borderId="0" fillId="0" applyFont="1" applyAlignment="1">
      <alignment vertical="center"/>
    </xf>
    <xf numFmtId="0" fontId="7" borderId="0" fillId="0" applyFont="1" applyAlignment="1">
      <alignment vertical="center" horizontal="left"/>
    </xf>
    <xf numFmtId="4" fontId="6" borderId="0" fillId="0" applyNumberFormat="1" applyFont="1" applyAlignment="1">
      <alignment vertical="center"/>
    </xf>
    <xf numFmtId="4" fontId="6" borderId="0" fillId="0" applyNumberFormat="1" applyFont="1" applyAlignment="1">
      <alignment vertical="center" horizontal="left"/>
    </xf>
    <xf numFmtId="3" fontId="6" borderId="0" fillId="0" applyNumberFormat="1" applyFont="1" applyAlignment="1">
      <alignment vertical="center"/>
    </xf>
    <xf numFmtId="3" fontId="0" borderId="0" fillId="0" applyNumberFormat="1" applyAlignment="1">
      <alignment horizontal="right"/>
    </xf>
    <xf numFmtId="3" fontId="5" borderId="0" fillId="0" applyNumberFormat="1" applyFont="1" applyAlignment="1">
      <alignment horizontal="right"/>
    </xf>
    <xf numFmtId="3" fontId="6" borderId="0" fillId="0" applyNumberFormat="1" applyFont="1" applyAlignment="1">
      <alignment vertical="center" horizontal="left"/>
    </xf>
    <xf numFmtId="3" fontId="6" borderId="0" fillId="0" applyNumberFormat="1" applyFont="1" applyAlignment="1">
      <alignment vertical="center" horizontal="right"/>
    </xf>
    <xf numFmtId="0" fontId="8" borderId="0" fillId="0" applyFont="1" applyAlignment="1">
      <alignment vertical="center" horizontal="left"/>
    </xf>
    <xf numFmtId="3" fontId="8" borderId="0" fillId="0" applyNumberFormat="1" applyFont="1" applyAlignment="1">
      <alignment vertical="center" horizontal="left"/>
    </xf>
    <xf numFmtId="3" fontId="7" borderId="0" fillId="0" applyNumberFormat="1" applyFont="1" applyAlignment="1">
      <alignment vertical="center" horizontal="left"/>
    </xf>
    <xf numFmtId="0" fontId="9" borderId="0" fillId="0" applyFont="1" applyAlignment="1">
      <alignment vertical="center"/>
    </xf>
    <xf numFmtId="0" fontId="9" borderId="0" fillId="0" applyFont="1" applyAlignment="1">
      <alignment vertical="center" horizontal="left"/>
    </xf>
    <xf numFmtId="3" fontId="9" borderId="0" fillId="0" applyNumberFormat="1" applyFont="1" applyAlignment="1">
      <alignment vertical="center"/>
    </xf>
    <xf numFmtId="3" fontId="9" borderId="0" fillId="0" applyNumberFormat="1" applyFont="1" applyAlignment="1">
      <alignment vertical="center" horizontal="left"/>
    </xf>
    <xf numFmtId="164" fontId="6" borderId="0" fillId="0" applyNumberFormat="1" applyFont="1" applyAlignment="1">
      <alignment vertical="center"/>
    </xf>
    <xf numFmtId="164" fontId="6" borderId="0" fillId="0" applyNumberFormat="1" applyFont="1" applyAlignment="1">
      <alignment vertical="center" horizontal="left"/>
    </xf>
    <xf numFmtId="4" fontId="7" borderId="0" fillId="0" applyNumberFormat="1" applyFont="1" applyAlignment="1">
      <alignment vertical="center" horizontal="left"/>
    </xf>
    <xf numFmtId="4" fontId="8" borderId="0" fillId="0" applyNumberFormat="1" applyFont="1" applyAlignment="1">
      <alignment vertical="center" horizontal="left"/>
    </xf>
    <xf numFmtId="164" fontId="6" borderId="0" fillId="0" applyNumberFormat="1" applyFont="1" applyAlignment="1">
      <alignment vertical="center" horizontal="right"/>
    </xf>
    <xf numFmtId="3" fontId="7" borderId="0" fillId="0" applyNumberFormat="1" applyFont="1" applyAlignment="1">
      <alignment vertical="center" horizontal="right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Relationship Id="rId39" Type="http://schemas.openxmlformats.org/officeDocument/2006/relationships/worksheet" Target="worksheets/sheet37.xml" /><Relationship Id="rId40" Type="http://schemas.openxmlformats.org/officeDocument/2006/relationships/worksheet" Target="worksheets/sheet38.xml" /><Relationship Id="rId41" Type="http://schemas.openxmlformats.org/officeDocument/2006/relationships/worksheet" Target="worksheets/sheet39.xml" /><Relationship Id="rId42" Type="http://schemas.openxmlformats.org/officeDocument/2006/relationships/worksheet" Target="worksheets/sheet40.xml" /><Relationship Id="rId43" Type="http://schemas.openxmlformats.org/officeDocument/2006/relationships/worksheet" Target="worksheets/sheet41.xml" /><Relationship Id="rId44" Type="http://schemas.openxmlformats.org/officeDocument/2006/relationships/worksheet" Target="worksheets/sheet42.xml" /><Relationship Id="rId45" Type="http://schemas.openxmlformats.org/officeDocument/2006/relationships/worksheet" Target="worksheets/sheet43.xml" /><Relationship Id="rId46" Type="http://schemas.openxmlformats.org/officeDocument/2006/relationships/worksheet" Target="worksheets/sheet44.xml" /><Relationship Id="rId47" Type="http://schemas.openxmlformats.org/officeDocument/2006/relationships/worksheet" Target="worksheets/sheet45.xml" /><Relationship Id="rId48" Type="http://schemas.openxmlformats.org/officeDocument/2006/relationships/worksheet" Target="worksheets/sheet46.xml" /><Relationship Id="rId49" Type="http://schemas.openxmlformats.org/officeDocument/2006/relationships/worksheet" Target="worksheets/sheet47.xml" /><Relationship Id="rId50" Type="http://schemas.openxmlformats.org/officeDocument/2006/relationships/worksheet" Target="worksheets/sheet48.xml" /><Relationship Id="rId51" Type="http://schemas.openxmlformats.org/officeDocument/2006/relationships/worksheet" Target="worksheets/sheet49.xml" /><Relationship Id="rId52" Type="http://schemas.openxmlformats.org/officeDocument/2006/relationships/worksheet" Target="worksheets/sheet50.xml" /><Relationship Id="rId53" Type="http://schemas.openxmlformats.org/officeDocument/2006/relationships/worksheet" Target="worksheets/sheet51.xml" /><Relationship Id="rId54" Type="http://schemas.openxmlformats.org/officeDocument/2006/relationships/worksheet" Target="worksheets/sheet52.xml" /><Relationship Id="rId55" Type="http://schemas.openxmlformats.org/officeDocument/2006/relationships/worksheet" Target="worksheets/sheet53.xml" /><Relationship Id="rId56" Type="http://schemas.openxmlformats.org/officeDocument/2006/relationships/worksheet" Target="worksheets/sheet54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C59"/>
  <sheetViews>
    <sheetView tabSelected="1"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3" customWidth="1" width="6.71428571428571"/>
  </cols>
  <sheetData>
    <row r="1" ht="12.75">
      <c r="A1" s="1" t="s">
        <v>0</v>
      </c>
      <c r="B1"/>
      <c r="C1"/>
    </row>
    <row r="3" ht="12.75">
      <c r="A3" s="2" t="s">
        <v>1</v>
      </c>
      <c r="B3" s="2" t="s">
        <v>2</v>
      </c>
      <c r="C3" s="3" t="s">
        <v>3</v>
      </c>
    </row>
    <row r="4" ht="12.75">
      <c r="A4" s="5" t="s">
        <v>4</v>
      </c>
      <c r="B4" s="5" t="s">
        <v>5</v>
      </c>
      <c r="C4" s="12">
        <f>SUM('4-DEMOLITION'!F7)</f>
        <v>1012</v>
      </c>
    </row>
    <row r="5" ht="12.75">
      <c r="A5" s="11" t="s">
        <v>12</v>
      </c>
      <c r="B5" s="13" t="s">
        <v>13</v>
      </c>
      <c r="C5" s="12">
        <f>SUM('5-BULK EXCAVATION'!F73)</f>
        <v>5883438.25715</v>
      </c>
    </row>
    <row r="6" ht="12.75">
      <c r="A6" s="11" t="s">
        <v>78</v>
      </c>
      <c r="B6" s="13" t="s">
        <v>79</v>
      </c>
      <c r="C6" s="12">
        <f>SUM('6-FOUNDATION PILES'!F36)</f>
        <v>1214663.935</v>
      </c>
    </row>
    <row r="7" ht="12.75">
      <c r="A7" s="11" t="s">
        <v>96</v>
      </c>
      <c r="B7" s="13" t="s">
        <v>97</v>
      </c>
      <c r="C7" s="12">
        <f>SUM('7-TERMITE PROTECTION'!F8)</f>
        <v>2617.4</v>
      </c>
    </row>
    <row r="8" ht="12.75">
      <c r="A8" s="11" t="s">
        <v>101</v>
      </c>
      <c r="B8" s="13" t="s">
        <v>102</v>
      </c>
      <c r="C8" s="12">
        <f>SUM('8-CONCRETE &amp; REINFORCEMENT'!F440)</f>
        <v>2870606.7941145</v>
      </c>
    </row>
    <row r="9" ht="12.75">
      <c r="A9" s="11" t="s">
        <v>213</v>
      </c>
      <c r="B9" s="13" t="s">
        <v>214</v>
      </c>
      <c r="C9" s="12">
        <f>SUM('9-CONCRETE PUMPING'!F12)</f>
        <v>36490</v>
      </c>
    </row>
    <row r="10" ht="12.75">
      <c r="A10" s="11" t="s">
        <v>222</v>
      </c>
      <c r="B10" s="13" t="s">
        <v>223</v>
      </c>
      <c r="C10" s="12">
        <f>SUM('10-CONCRETE TILT PANEL'!F17)</f>
        <v>394310</v>
      </c>
    </row>
    <row r="11" ht="12.75">
      <c r="A11" s="11" t="s">
        <v>232</v>
      </c>
      <c r="B11" s="13" t="s">
        <v>233</v>
      </c>
      <c r="C11" s="12">
        <f>SUM('11-MASONRY BLOCKWORK'!F68)</f>
        <v>93939.66645</v>
      </c>
    </row>
    <row r="12" ht="12.75">
      <c r="A12" s="11" t="s">
        <v>250</v>
      </c>
      <c r="B12" s="13" t="s">
        <v>251</v>
      </c>
      <c r="C12" s="12">
        <f>SUM('12-STRUCTURAL STEEL'!F71)</f>
        <v>1849518.64975625</v>
      </c>
    </row>
    <row r="13" ht="12.75">
      <c r="A13" s="11" t="s">
        <v>310</v>
      </c>
      <c r="B13" s="13" t="s">
        <v>311</v>
      </c>
      <c r="C13" s="12">
        <f>SUM('13-ROLLER DOORS AND SHUTTERS'!F24)</f>
        <v>71200</v>
      </c>
    </row>
    <row r="14" ht="12.75">
      <c r="A14" s="11" t="s">
        <v>329</v>
      </c>
      <c r="B14" s="13" t="s">
        <v>330</v>
      </c>
      <c r="C14" s="12">
        <f>SUM('14-SCREENS AND AWNINGS'!F10)</f>
        <v>82200</v>
      </c>
    </row>
    <row r="15" ht="12.75">
      <c r="A15" s="11" t="s">
        <v>336</v>
      </c>
      <c r="B15" s="13" t="s">
        <v>337</v>
      </c>
      <c r="C15" s="12">
        <f>SUM('15-FENCES &amp; GATES'!F14)</f>
        <v>202636</v>
      </c>
    </row>
    <row r="16" ht="12.75">
      <c r="A16" s="11" t="s">
        <v>346</v>
      </c>
      <c r="B16" s="13" t="s">
        <v>347</v>
      </c>
      <c r="C16" s="12">
        <f>SUM('16-TACTILES'!F6)</f>
        <v>6944.4</v>
      </c>
    </row>
    <row r="17" ht="12.75">
      <c r="A17" s="11" t="s">
        <v>350</v>
      </c>
      <c r="B17" s="13" t="s">
        <v>351</v>
      </c>
      <c r="C17" s="12">
        <f>SUM('17-BICYCLE RACKS'!F8)</f>
        <v>700</v>
      </c>
    </row>
    <row r="18" ht="12.75">
      <c r="A18" s="11" t="s">
        <v>355</v>
      </c>
      <c r="B18" s="13" t="s">
        <v>356</v>
      </c>
      <c r="C18" s="12">
        <f>SUM('18-LETTER BOXES'!F7)</f>
        <v>350</v>
      </c>
    </row>
    <row r="19" ht="12.75">
      <c r="A19" s="11" t="s">
        <v>359</v>
      </c>
      <c r="B19" s="13" t="s">
        <v>360</v>
      </c>
      <c r="C19" s="12">
        <f>SUM('19-LOCKERS'!F8)</f>
        <v>13000</v>
      </c>
    </row>
    <row r="20" ht="12.75">
      <c r="A20" s="11" t="s">
        <v>364</v>
      </c>
      <c r="B20" s="13" t="s">
        <v>365</v>
      </c>
      <c r="C20" s="12">
        <f>SUM('20-WHEELSTOPS'!F7)</f>
        <v>3450</v>
      </c>
    </row>
    <row r="21" ht="12.75">
      <c r="A21" s="11" t="s">
        <v>369</v>
      </c>
      <c r="B21" s="13" t="s">
        <v>370</v>
      </c>
      <c r="C21" s="12">
        <f>SUM('21-BOLLARDS'!F17)</f>
        <v>75350.17225</v>
      </c>
    </row>
    <row r="22" ht="12.75">
      <c r="A22" s="11" t="s">
        <v>378</v>
      </c>
      <c r="B22" s="13" t="s">
        <v>379</v>
      </c>
      <c r="C22" s="12">
        <f>SUM('22-DOWNPIPE GUARDS'!F5)</f>
        <v>11475</v>
      </c>
    </row>
    <row r="23" ht="12.75">
      <c r="A23" s="11" t="s">
        <v>381</v>
      </c>
      <c r="B23" s="13" t="s">
        <v>382</v>
      </c>
      <c r="C23" s="12">
        <f>SUM('23-CONVEX SAFETY MIRRORS'!F5)</f>
        <v>900</v>
      </c>
    </row>
    <row r="24" ht="12.75">
      <c r="A24" s="11" t="s">
        <v>385</v>
      </c>
      <c r="B24" s="13" t="s">
        <v>386</v>
      </c>
      <c r="C24" s="12">
        <f>SUM('24-GUARD RAIL'!F7)</f>
        <v>25575</v>
      </c>
    </row>
    <row r="25" ht="12.75">
      <c r="A25" s="11" t="s">
        <v>389</v>
      </c>
      <c r="B25" s="13" t="s">
        <v>390</v>
      </c>
      <c r="C25" s="12">
        <f>SUM('25-SIGNAGE'!F21)</f>
        <v>6700</v>
      </c>
    </row>
    <row r="26" ht="12.75">
      <c r="A26" s="11" t="s">
        <v>405</v>
      </c>
      <c r="B26" s="13" t="s">
        <v>406</v>
      </c>
      <c r="C26" s="12">
        <f>SUM('26-ALUMINIUM FRAMED WINDOWS AND'!F25)</f>
        <v>63276.1</v>
      </c>
    </row>
    <row r="27" ht="12.75">
      <c r="A27" s="11" t="s">
        <v>427</v>
      </c>
      <c r="B27" s="13" t="s">
        <v>428</v>
      </c>
      <c r="C27" s="12">
        <f>SUM('27-WINDOW FURNISHINGS'!F8)</f>
        <v>11875</v>
      </c>
    </row>
    <row r="28" ht="12.75">
      <c r="A28" s="11" t="s">
        <v>431</v>
      </c>
      <c r="B28" s="13" t="s">
        <v>432</v>
      </c>
      <c r="C28" s="12">
        <f>SUM('28-SHOWER SCREENS, MIRRORS AND '!F7)</f>
        <v>930</v>
      </c>
    </row>
    <row r="29" ht="12.75">
      <c r="A29" s="11" t="s">
        <v>436</v>
      </c>
      <c r="B29" s="13" t="s">
        <v>437</v>
      </c>
      <c r="C29" s="12">
        <f>SUM('29-DOORS &amp; FRAME SUPPLY &amp; FIX'!F37)</f>
        <v>41865</v>
      </c>
    </row>
    <row r="30" ht="12.75">
      <c r="A30" s="11" t="s">
        <v>469</v>
      </c>
      <c r="B30" s="13" t="s">
        <v>470</v>
      </c>
      <c r="C30" s="12">
        <f>SUM('30-SUNDRY HARDWARE FIX'!F33)</f>
        <v>6583.37</v>
      </c>
    </row>
    <row r="31" ht="12.75">
      <c r="A31" s="11" t="s">
        <v>497</v>
      </c>
      <c r="B31" s="13" t="s">
        <v>498</v>
      </c>
      <c r="C31" s="12">
        <f>SUM('31-JOINERY SUPPLY &amp; FIX'!F14)</f>
        <v>14843.6</v>
      </c>
    </row>
    <row r="32" ht="12.75">
      <c r="A32" s="11" t="s">
        <v>506</v>
      </c>
      <c r="B32" s="13" t="s">
        <v>507</v>
      </c>
      <c r="C32" s="12">
        <f>SUM('32-ROOFING'!F60)</f>
        <v>1256298.97</v>
      </c>
    </row>
    <row r="33" ht="12.75">
      <c r="A33" s="11" t="s">
        <v>534</v>
      </c>
      <c r="B33" s="13" t="s">
        <v>535</v>
      </c>
      <c r="C33" s="12">
        <f>SUM('33-ROOF SAFETY SYSTEM'!F10)</f>
        <v>22519.41</v>
      </c>
    </row>
    <row r="34" ht="12.75">
      <c r="A34" s="11" t="s">
        <v>540</v>
      </c>
      <c r="B34" s="13" t="s">
        <v>541</v>
      </c>
      <c r="C34" s="12">
        <f>SUM('34-BIRD PROOFING'!F7)</f>
        <v>11762.955</v>
      </c>
    </row>
    <row r="35" ht="12.75">
      <c r="A35" s="11" t="s">
        <v>544</v>
      </c>
      <c r="B35" s="13" t="s">
        <v>545</v>
      </c>
      <c r="C35" s="12">
        <f>SUM('35-SANITARY FIXTURES SUPPLY'!F41)</f>
        <v>31950</v>
      </c>
    </row>
    <row r="36" ht="12.75">
      <c r="A36" s="11" t="s">
        <v>583</v>
      </c>
      <c r="B36" s="13" t="s">
        <v>584</v>
      </c>
      <c r="C36" s="12">
        <f>SUM('36-CEILINGS &amp; PARTITIONS'!F32)</f>
        <v>142206.8</v>
      </c>
    </row>
    <row r="37" ht="12.75">
      <c r="A37" s="11" t="s">
        <v>610</v>
      </c>
      <c r="B37" s="13" t="s">
        <v>611</v>
      </c>
      <c r="C37" s="12">
        <f>SUM('37-EXTERNAL CLADDING'!F9)</f>
        <v>120747.69975</v>
      </c>
    </row>
    <row r="38" ht="12.75">
      <c r="A38" s="11" t="s">
        <v>616</v>
      </c>
      <c r="B38" s="13" t="s">
        <v>617</v>
      </c>
      <c r="C38" s="12">
        <f>SUM('38-TOILET PARTITIONS'!F9)</f>
        <v>7600</v>
      </c>
    </row>
    <row r="39" ht="12.75">
      <c r="A39" s="11" t="s">
        <v>623</v>
      </c>
      <c r="B39" s="13" t="s">
        <v>624</v>
      </c>
      <c r="C39" s="12">
        <f>SUM('39-TILE SUPPLY &amp; FIX'!F28)</f>
        <v>51657.67817</v>
      </c>
    </row>
    <row r="40" ht="12.75">
      <c r="A40" s="11" t="s">
        <v>637</v>
      </c>
      <c r="B40" s="13" t="s">
        <v>638</v>
      </c>
      <c r="C40" s="12">
        <f>SUM('40-VINYL FLOOR FINISHES'!F15)</f>
        <v>8036.8</v>
      </c>
    </row>
    <row r="41" ht="12.75">
      <c r="A41" s="11" t="s">
        <v>637</v>
      </c>
      <c r="B41" s="13" t="s">
        <v>648</v>
      </c>
      <c r="C41" s="12">
        <f>SUM('41-CARPET FLOOR FINISHES'!F13)</f>
        <v>20552.70275</v>
      </c>
    </row>
    <row r="42" ht="12.75">
      <c r="A42" s="11" t="s">
        <v>654</v>
      </c>
      <c r="B42" s="13" t="s">
        <v>655</v>
      </c>
      <c r="C42" s="12">
        <f>SUM('42-ENTRY MATS'!F8)</f>
        <v>2044.557</v>
      </c>
    </row>
    <row r="43" ht="12.75">
      <c r="A43" s="11" t="s">
        <v>658</v>
      </c>
      <c r="B43" s="13" t="s">
        <v>659</v>
      </c>
      <c r="C43" s="12">
        <f>SUM('43-EPOXY FLOORING'!F8)</f>
        <v>27500</v>
      </c>
    </row>
    <row r="44" ht="12.75">
      <c r="A44" s="11" t="s">
        <v>662</v>
      </c>
      <c r="B44" s="13" t="s">
        <v>663</v>
      </c>
      <c r="C44" s="12">
        <f>SUM('44-LINEMARKING'!F8)</f>
        <v>1843.62</v>
      </c>
    </row>
    <row r="45" ht="12.75">
      <c r="A45" s="11" t="s">
        <v>668</v>
      </c>
      <c r="B45" s="13" t="s">
        <v>669</v>
      </c>
      <c r="C45" s="12">
        <f>SUM('45-HYDRAULIC SERVICES'!F15)</f>
        <v>515100</v>
      </c>
    </row>
    <row r="46" ht="12.75">
      <c r="A46" s="11" t="s">
        <v>677</v>
      </c>
      <c r="B46" s="13" t="s">
        <v>678</v>
      </c>
      <c r="C46" s="12">
        <f>SUM('46-ELECTRICAL SERVICES'!F11)</f>
        <v>787800</v>
      </c>
    </row>
    <row r="47" ht="12.75">
      <c r="A47" s="11" t="s">
        <v>682</v>
      </c>
      <c r="B47" s="13" t="s">
        <v>683</v>
      </c>
      <c r="C47" s="12">
        <f>SUM('47-MECHANICAL SERVICES'!F8)</f>
        <v>202000</v>
      </c>
    </row>
    <row r="48" ht="12.75">
      <c r="A48" s="11" t="s">
        <v>686</v>
      </c>
      <c r="B48" s="13" t="s">
        <v>687</v>
      </c>
      <c r="C48" s="12">
        <f>SUM('48-FIRE SERVICES'!F16)</f>
        <v>572771</v>
      </c>
    </row>
    <row r="49" ht="12.75">
      <c r="A49" s="11" t="s">
        <v>694</v>
      </c>
      <c r="B49" s="13" t="s">
        <v>695</v>
      </c>
      <c r="C49" s="12">
        <f>SUM('49-RETAINING WALLS'!F11)</f>
        <v>601500</v>
      </c>
    </row>
    <row r="50" ht="12.75">
      <c r="A50" s="11" t="s">
        <v>701</v>
      </c>
      <c r="B50" s="13" t="s">
        <v>702</v>
      </c>
      <c r="C50" s="12">
        <f>SUM('50-GANTRY CRANE'!F10)</f>
        <v>160000</v>
      </c>
    </row>
    <row r="51" ht="12.75">
      <c r="A51" s="11" t="s">
        <v>706</v>
      </c>
      <c r="B51" s="13" t="s">
        <v>707</v>
      </c>
      <c r="C51" s="12">
        <f>SUM('51-SPRAY BOOTHES'!F10)</f>
        <v>240580</v>
      </c>
    </row>
    <row r="52" ht="12.75">
      <c r="A52" s="11" t="s">
        <v>712</v>
      </c>
      <c r="B52" s="13" t="s">
        <v>713</v>
      </c>
      <c r="C52" s="12">
        <f>SUM('52-KERBING'!F8)</f>
        <v>96507.4931625</v>
      </c>
    </row>
    <row r="53" ht="12.75">
      <c r="A53" s="11" t="s">
        <v>719</v>
      </c>
      <c r="B53" s="13" t="s">
        <v>720</v>
      </c>
      <c r="C53" s="12">
        <f>SUM('53-STORMWATER DRAINAGE'!F59)</f>
        <v>482582.36391</v>
      </c>
    </row>
    <row r="54" ht="12.75">
      <c r="A54" s="11" t="s">
        <v>741</v>
      </c>
      <c r="B54" s="13" t="s">
        <v>742</v>
      </c>
      <c r="C54" s="12">
        <f>SUM('54-STORMWATER TREATMENT'!F8)</f>
        <v>111780</v>
      </c>
    </row>
    <row r="55" ht="12.75">
      <c r="A55" s="11" t="s">
        <v>746</v>
      </c>
      <c r="B55" s="13" t="s">
        <v>747</v>
      </c>
      <c r="C55" s="12">
        <f>SUM('55-FINAL CLEAN'!F6)</f>
        <v>12250</v>
      </c>
    </row>
    <row r="56" ht="12.75">
      <c r="A56" s="11" t="s">
        <v>750</v>
      </c>
      <c r="B56" s="13" t="s">
        <v>751</v>
      </c>
      <c r="C56" s="12">
        <f>SUM('56-PROVISIONAL SUMS'!F7)</f>
        <v>100000</v>
      </c>
    </row>
    <row r="57" ht="12.75">
      <c r="A57" s="11"/>
      <c r="B57" s="27" t="s">
        <v>755</v>
      </c>
      <c r="C57" s="12"/>
    </row>
    <row r="59" ht="12.75">
      <c r="B59" s="2" t="s">
        <v>756</v>
      </c>
      <c r="C59" s="12">
        <f>SUM(C4:C57)</f>
        <v>18574042.3944632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7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5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5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9</v>
      </c>
      <c r="C5" s="4"/>
      <c r="D5" s="4"/>
      <c r="E5" s="4"/>
    </row>
    <row r="6" ht="12.75">
      <c r="A6" s="4"/>
      <c r="B6" s="5" t="s">
        <v>10</v>
      </c>
      <c r="C6" s="8">
        <v>20.24</v>
      </c>
      <c r="D6" s="9" t="s">
        <v>11</v>
      </c>
      <c r="E6" s="8">
        <v>50</v>
      </c>
      <c r="F6" s="10">
        <f>C6*E6</f>
        <v>1012</v>
      </c>
    </row>
    <row r="7" ht="12.75">
      <c r="B7" s="6" t="s">
        <v>3</v>
      </c>
      <c r="F7" s="12">
        <f>SUM(F2:F6)</f>
        <v>1012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73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13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14</v>
      </c>
      <c r="C3" s="4"/>
      <c r="D3" s="4"/>
      <c r="E3" s="4"/>
    </row>
    <row r="4" ht="12.75">
      <c r="A4" s="4"/>
      <c r="B4" s="5" t="s">
        <v>15</v>
      </c>
      <c r="C4" s="8">
        <v>1</v>
      </c>
      <c r="D4" s="9" t="s">
        <v>11</v>
      </c>
      <c r="E4" s="8">
        <v>25000</v>
      </c>
      <c r="F4" s="10">
        <f>C4*E4</f>
        <v>25000</v>
      </c>
    </row>
    <row r="5" ht="12.75">
      <c r="A5" s="10"/>
      <c r="B5" s="13" t="s">
        <v>16</v>
      </c>
      <c r="C5" s="8">
        <v>1</v>
      </c>
      <c r="D5" s="9" t="s">
        <v>11</v>
      </c>
      <c r="E5" s="8">
        <v>15000</v>
      </c>
      <c r="F5" s="10">
        <f>C5*E5</f>
        <v>15000</v>
      </c>
    </row>
    <row r="6" ht="12.75">
      <c r="A6" s="10"/>
      <c r="B6" s="10"/>
      <c r="C6" s="4"/>
      <c r="D6" s="4"/>
      <c r="E6" s="4"/>
    </row>
    <row r="7" ht="12.75">
      <c r="A7" s="5"/>
      <c r="B7" s="7" t="s">
        <v>17</v>
      </c>
      <c r="C7" s="4"/>
      <c r="D7" s="5"/>
      <c r="E7" s="4"/>
    </row>
    <row r="8" ht="12.75">
      <c r="A8" s="5"/>
      <c r="B8" s="5" t="s">
        <v>18</v>
      </c>
      <c r="C8" s="10">
        <v>55913.0113</v>
      </c>
      <c r="D8" s="13" t="s">
        <v>19</v>
      </c>
      <c r="E8" s="8">
        <v>10</v>
      </c>
      <c r="F8" s="10">
        <f>C8*E8</f>
        <v>559130.113</v>
      </c>
    </row>
    <row r="9" ht="12.75">
      <c r="A9" s="10"/>
      <c r="B9" s="13" t="s">
        <v>20</v>
      </c>
      <c r="C9" s="8">
        <v>150</v>
      </c>
      <c r="D9" s="9" t="s">
        <v>11</v>
      </c>
      <c r="E9" s="8">
        <v>500</v>
      </c>
      <c r="F9" s="10">
        <f>C9*E9</f>
        <v>75000</v>
      </c>
    </row>
    <row r="10" ht="12.75">
      <c r="A10" s="10"/>
      <c r="B10" s="13" t="s">
        <v>21</v>
      </c>
      <c r="C10" s="4"/>
      <c r="D10" s="4"/>
      <c r="E10" s="4"/>
    </row>
    <row r="11" ht="12.75">
      <c r="A11" s="4"/>
      <c r="B11" s="4"/>
      <c r="C11" s="4"/>
      <c r="D11" s="4"/>
      <c r="E11" s="4"/>
    </row>
    <row r="12" ht="12.75">
      <c r="A12" s="5"/>
      <c r="B12" s="7" t="s">
        <v>22</v>
      </c>
      <c r="C12" s="4"/>
      <c r="D12" s="5"/>
      <c r="E12" s="4"/>
    </row>
    <row r="13" ht="12.75">
      <c r="A13" s="5"/>
      <c r="B13" s="5" t="s">
        <v>23</v>
      </c>
      <c r="C13" s="10">
        <v>705.7075</v>
      </c>
      <c r="D13" s="13" t="s">
        <v>19</v>
      </c>
      <c r="E13" s="8">
        <v>25</v>
      </c>
      <c r="F13" s="10">
        <f>C13*E13</f>
        <v>17642.6875</v>
      </c>
    </row>
    <row r="14" ht="12.75">
      <c r="A14" s="10"/>
      <c r="B14" s="13" t="s">
        <v>24</v>
      </c>
      <c r="C14" s="10">
        <v>763.9922</v>
      </c>
      <c r="D14" s="13" t="s">
        <v>25</v>
      </c>
      <c r="E14" s="8">
        <v>8</v>
      </c>
      <c r="F14" s="10">
        <f>C14*E14</f>
        <v>6111.9376</v>
      </c>
    </row>
    <row r="15" ht="12.75">
      <c r="A15" s="10"/>
      <c r="B15" s="10"/>
      <c r="C15" s="4"/>
      <c r="D15" s="4"/>
      <c r="E15" s="4"/>
    </row>
    <row r="16" ht="12.75">
      <c r="A16" s="5"/>
      <c r="B16" s="7" t="s">
        <v>26</v>
      </c>
      <c r="C16" s="4"/>
      <c r="D16" s="5"/>
      <c r="E16" s="4"/>
    </row>
    <row r="17" ht="12.75">
      <c r="A17" s="5"/>
      <c r="B17" s="5" t="s">
        <v>27</v>
      </c>
      <c r="C17" s="8">
        <v>1</v>
      </c>
      <c r="D17" s="9" t="s">
        <v>11</v>
      </c>
      <c r="E17" s="10">
        <v>8700</v>
      </c>
      <c r="F17" s="10">
        <f>C17*E17</f>
        <v>8700</v>
      </c>
    </row>
    <row r="18" ht="12.75">
      <c r="A18" s="13"/>
      <c r="B18" s="13" t="s">
        <v>28</v>
      </c>
      <c r="C18" s="8">
        <v>1</v>
      </c>
      <c r="D18" s="9" t="s">
        <v>11</v>
      </c>
      <c r="E18" s="10">
        <v>4200</v>
      </c>
      <c r="F18" s="14">
        <f>C18*E18</f>
        <v>4200</v>
      </c>
    </row>
    <row r="19" ht="12.75">
      <c r="A19" s="10"/>
      <c r="B19" s="13" t="s">
        <v>29</v>
      </c>
      <c r="C19" s="8">
        <v>1</v>
      </c>
      <c r="D19" s="9" t="s">
        <v>11</v>
      </c>
      <c r="E19" s="10">
        <v>52200</v>
      </c>
      <c r="F19" s="10">
        <f>C19*E19</f>
        <v>52200</v>
      </c>
    </row>
    <row r="20" ht="12.75">
      <c r="A20" s="10"/>
      <c r="B20" s="10"/>
      <c r="C20" s="4"/>
      <c r="D20" s="4"/>
      <c r="E20" s="4"/>
    </row>
    <row r="21" ht="12.75">
      <c r="A21" s="5"/>
      <c r="B21" s="7" t="s">
        <v>30</v>
      </c>
      <c r="C21" s="4"/>
      <c r="D21" s="5"/>
      <c r="E21" s="4"/>
    </row>
    <row r="22" ht="12.75">
      <c r="A22" s="4"/>
      <c r="B22" s="5" t="s">
        <v>31</v>
      </c>
      <c r="C22" s="10">
        <v>500</v>
      </c>
      <c r="D22" s="13" t="s">
        <v>19</v>
      </c>
      <c r="E22" s="8">
        <v>9</v>
      </c>
      <c r="F22" s="10">
        <f>C22*E22</f>
        <v>4500</v>
      </c>
    </row>
    <row r="23" ht="12.75">
      <c r="A23" s="10"/>
      <c r="B23" s="13" t="s">
        <v>32</v>
      </c>
      <c r="C23" s="10">
        <v>55913.0113</v>
      </c>
      <c r="D23" s="13" t="s">
        <v>19</v>
      </c>
      <c r="E23" s="8">
        <v>2</v>
      </c>
      <c r="F23" s="10">
        <f>C23*E23</f>
        <v>111826.0226</v>
      </c>
    </row>
    <row r="24" ht="12.75">
      <c r="A24" s="10"/>
      <c r="B24" s="13" t="s">
        <v>33</v>
      </c>
      <c r="C24" s="8">
        <v>1</v>
      </c>
      <c r="D24" s="9" t="s">
        <v>11</v>
      </c>
      <c r="E24" s="8">
        <v>12000</v>
      </c>
      <c r="F24" s="10">
        <f>C24*E24</f>
        <v>12000</v>
      </c>
    </row>
    <row r="25" ht="12.75">
      <c r="A25" s="10"/>
      <c r="B25" s="10"/>
      <c r="C25" s="4"/>
      <c r="D25" s="4"/>
      <c r="E25" s="4"/>
    </row>
    <row r="26" ht="12.75">
      <c r="A26" s="5"/>
      <c r="B26" s="7" t="s">
        <v>34</v>
      </c>
      <c r="C26" s="4"/>
      <c r="D26" s="5"/>
      <c r="E26" s="4"/>
    </row>
    <row r="27" ht="12.75">
      <c r="A27" s="4"/>
      <c r="B27" s="15" t="s">
        <v>35</v>
      </c>
      <c r="C27" s="4"/>
      <c r="D27" s="4"/>
      <c r="E27" s="4"/>
    </row>
    <row r="28" ht="12.75">
      <c r="A28" s="4"/>
      <c r="B28" s="15" t="s">
        <v>36</v>
      </c>
      <c r="C28" s="10">
        <v>19960</v>
      </c>
      <c r="D28" s="13" t="s">
        <v>37</v>
      </c>
      <c r="E28" s="8">
        <v>25</v>
      </c>
      <c r="F28" s="10">
        <f>C28*E28</f>
        <v>499000</v>
      </c>
    </row>
    <row r="29" ht="12.75">
      <c r="A29" s="10"/>
      <c r="B29" s="16" t="s">
        <v>38</v>
      </c>
      <c r="C29" s="4"/>
      <c r="D29" s="4"/>
      <c r="E29" s="4"/>
    </row>
    <row r="30" ht="12.75">
      <c r="A30" s="4"/>
      <c r="B30" s="15" t="s">
        <v>39</v>
      </c>
      <c r="C30" s="10">
        <v>10680</v>
      </c>
      <c r="D30" s="13" t="s">
        <v>37</v>
      </c>
      <c r="E30" s="8">
        <v>45</v>
      </c>
      <c r="F30" s="10">
        <f>C30*E30</f>
        <v>480600</v>
      </c>
    </row>
    <row r="31" ht="12.75">
      <c r="A31" s="10"/>
      <c r="B31" s="13" t="s">
        <v>40</v>
      </c>
      <c r="C31" s="4"/>
      <c r="D31" s="4"/>
      <c r="E31" s="4"/>
    </row>
    <row r="32" ht="12.75">
      <c r="A32" s="4"/>
      <c r="B32" s="15" t="s">
        <v>41</v>
      </c>
      <c r="C32" s="10">
        <v>9280</v>
      </c>
      <c r="D32" s="13" t="s">
        <v>37</v>
      </c>
      <c r="E32" s="8">
        <v>25</v>
      </c>
      <c r="F32" s="10">
        <f>C32*E32</f>
        <v>232000</v>
      </c>
    </row>
    <row r="33" ht="12.75">
      <c r="A33" s="10"/>
      <c r="B33" s="10"/>
      <c r="C33" s="4"/>
      <c r="D33" s="4"/>
      <c r="E33" s="4"/>
    </row>
    <row r="34" ht="12.75">
      <c r="A34" s="4"/>
      <c r="B34" s="7" t="s">
        <v>42</v>
      </c>
      <c r="C34" s="4"/>
      <c r="D34" s="4"/>
      <c r="E34" s="4"/>
    </row>
    <row r="35" ht="12.75">
      <c r="A35" s="4"/>
      <c r="B35" s="5" t="s">
        <v>43</v>
      </c>
      <c r="C35" s="10">
        <v>55913.012</v>
      </c>
      <c r="D35" s="13" t="s">
        <v>19</v>
      </c>
      <c r="E35" s="8">
        <v>3</v>
      </c>
      <c r="F35" s="10">
        <f>C35*E35</f>
        <v>167739.036</v>
      </c>
    </row>
    <row r="36" ht="12.75">
      <c r="A36" s="10"/>
      <c r="B36" s="10"/>
      <c r="C36" s="4"/>
      <c r="D36" s="4"/>
      <c r="E36" s="4"/>
    </row>
    <row r="37" ht="12.75">
      <c r="A37" s="4"/>
      <c r="B37" s="7" t="s">
        <v>44</v>
      </c>
      <c r="C37" s="4"/>
      <c r="D37" s="4"/>
      <c r="E37" s="4"/>
    </row>
    <row r="38" ht="12.75">
      <c r="A38" s="4"/>
      <c r="B38" s="15" t="s">
        <v>45</v>
      </c>
      <c r="C38" s="4"/>
      <c r="D38" s="4"/>
      <c r="E38" s="4"/>
    </row>
    <row r="39" ht="12.75">
      <c r="A39" s="4"/>
      <c r="B39" s="5" t="s">
        <v>46</v>
      </c>
      <c r="C39" s="10">
        <v>4798</v>
      </c>
      <c r="D39" s="13" t="s">
        <v>37</v>
      </c>
      <c r="E39" s="8">
        <v>95</v>
      </c>
      <c r="F39" s="10">
        <f>C39*E39</f>
        <v>455810</v>
      </c>
    </row>
    <row r="40" ht="12.75">
      <c r="A40" s="10"/>
      <c r="B40" s="13" t="s">
        <v>47</v>
      </c>
      <c r="C40" s="10">
        <v>11995</v>
      </c>
      <c r="D40" s="13" t="s">
        <v>19</v>
      </c>
      <c r="E40" s="8">
        <v>3.5</v>
      </c>
      <c r="F40" s="10">
        <f>C40*E40</f>
        <v>41982.5</v>
      </c>
    </row>
    <row r="41" ht="12.75">
      <c r="A41" s="10"/>
      <c r="B41" s="16" t="s">
        <v>48</v>
      </c>
      <c r="C41" s="4"/>
      <c r="D41" s="4"/>
      <c r="E41" s="4"/>
    </row>
    <row r="42" ht="12.75">
      <c r="A42" s="4"/>
      <c r="B42" s="5" t="s">
        <v>49</v>
      </c>
      <c r="C42" s="10">
        <v>1834.824</v>
      </c>
      <c r="D42" s="13" t="s">
        <v>37</v>
      </c>
      <c r="E42" s="8">
        <v>95</v>
      </c>
      <c r="F42" s="10">
        <f>C42*E42</f>
        <v>174308.28</v>
      </c>
    </row>
    <row r="43" ht="12.75">
      <c r="A43" s="10"/>
      <c r="B43" s="13" t="s">
        <v>50</v>
      </c>
      <c r="C43" s="10">
        <v>538</v>
      </c>
      <c r="D43" s="13" t="s">
        <v>37</v>
      </c>
      <c r="E43" s="8">
        <v>95</v>
      </c>
      <c r="F43" s="10">
        <f>C43*E43</f>
        <v>51110</v>
      </c>
    </row>
    <row r="44" ht="12.75">
      <c r="A44" s="10"/>
      <c r="B44" s="13" t="s">
        <v>51</v>
      </c>
      <c r="C44" s="10">
        <v>83.099</v>
      </c>
      <c r="D44" s="13" t="s">
        <v>37</v>
      </c>
      <c r="E44" s="8">
        <v>95</v>
      </c>
      <c r="F44" s="10">
        <f>C44*E44</f>
        <v>7894.405</v>
      </c>
    </row>
    <row r="45" ht="12.75">
      <c r="A45" s="10"/>
      <c r="B45" s="13" t="s">
        <v>52</v>
      </c>
      <c r="C45" s="10">
        <v>18.768</v>
      </c>
      <c r="D45" s="13" t="s">
        <v>37</v>
      </c>
      <c r="E45" s="8">
        <v>70</v>
      </c>
      <c r="F45" s="10">
        <f>C45*E45</f>
        <v>1313.76</v>
      </c>
    </row>
    <row r="46" ht="12.75">
      <c r="A46" s="10"/>
      <c r="B46" s="17" t="s">
        <v>53</v>
      </c>
      <c r="C46" s="4"/>
      <c r="D46" s="4"/>
      <c r="E46" s="4"/>
    </row>
    <row r="47" ht="12.75">
      <c r="A47" s="4"/>
      <c r="B47" s="7" t="s">
        <v>54</v>
      </c>
      <c r="C47" s="4"/>
      <c r="D47" s="4"/>
      <c r="E47" s="4"/>
    </row>
    <row r="48" ht="12.75">
      <c r="A48" s="4"/>
      <c r="B48" s="5" t="s">
        <v>55</v>
      </c>
      <c r="C48" s="10">
        <v>1451.896</v>
      </c>
      <c r="D48" s="13" t="s">
        <v>37</v>
      </c>
      <c r="E48" s="8">
        <v>750</v>
      </c>
      <c r="F48" s="10">
        <f>C48*E48</f>
        <v>1088922</v>
      </c>
    </row>
    <row r="49" ht="12.75">
      <c r="A49" s="10"/>
      <c r="B49" s="13" t="s">
        <v>56</v>
      </c>
      <c r="C49" s="10">
        <v>29037.92</v>
      </c>
      <c r="D49" s="13" t="s">
        <v>19</v>
      </c>
      <c r="E49" s="8">
        <v>7.5</v>
      </c>
      <c r="F49" s="10">
        <f>C49*E49</f>
        <v>217784.4</v>
      </c>
    </row>
    <row r="50" ht="12.75">
      <c r="A50" s="10"/>
      <c r="B50" s="13" t="s">
        <v>57</v>
      </c>
      <c r="C50" s="10">
        <v>4646.068</v>
      </c>
      <c r="D50" s="13" t="s">
        <v>37</v>
      </c>
      <c r="E50" s="8">
        <v>105</v>
      </c>
      <c r="F50" s="10">
        <f>C50*E50</f>
        <v>487837.14</v>
      </c>
    </row>
    <row r="51" ht="12.75">
      <c r="A51" s="10"/>
      <c r="B51" s="13" t="s">
        <v>58</v>
      </c>
      <c r="C51" s="10">
        <v>4936.447</v>
      </c>
      <c r="D51" s="13" t="s">
        <v>37</v>
      </c>
      <c r="E51" s="8">
        <v>95</v>
      </c>
      <c r="F51" s="10">
        <f>C51*E51</f>
        <v>468962.465</v>
      </c>
    </row>
    <row r="52" ht="12.75">
      <c r="A52" s="10"/>
      <c r="B52" s="17" t="s">
        <v>59</v>
      </c>
      <c r="C52" s="4"/>
      <c r="D52" s="5"/>
      <c r="E52" s="4"/>
    </row>
    <row r="53" ht="12.75">
      <c r="A53" s="4"/>
      <c r="B53" s="5" t="s">
        <v>60</v>
      </c>
      <c r="C53" s="10">
        <v>56.436</v>
      </c>
      <c r="D53" s="13" t="s">
        <v>37</v>
      </c>
      <c r="E53" s="8">
        <v>750</v>
      </c>
      <c r="F53" s="10">
        <f>C53*E53</f>
        <v>42327</v>
      </c>
    </row>
    <row r="54" ht="12.75">
      <c r="A54" s="10"/>
      <c r="B54" s="13" t="s">
        <v>56</v>
      </c>
      <c r="C54" s="10">
        <v>1612.43</v>
      </c>
      <c r="D54" s="13" t="s">
        <v>19</v>
      </c>
      <c r="E54" s="8">
        <v>7.5</v>
      </c>
      <c r="F54" s="10">
        <f>C54*E54</f>
        <v>12093.225</v>
      </c>
    </row>
    <row r="55" ht="12.75">
      <c r="A55" s="10"/>
      <c r="B55" s="13" t="s">
        <v>61</v>
      </c>
      <c r="C55" s="10">
        <v>161.243</v>
      </c>
      <c r="D55" s="13" t="s">
        <v>37</v>
      </c>
      <c r="E55" s="8">
        <v>105</v>
      </c>
      <c r="F55" s="10">
        <f>C55*E55</f>
        <v>16930.515</v>
      </c>
    </row>
    <row r="56" ht="12.75">
      <c r="A56" s="10"/>
      <c r="B56" s="13" t="s">
        <v>62</v>
      </c>
      <c r="C56" s="10">
        <v>241.865</v>
      </c>
      <c r="D56" s="13" t="s">
        <v>37</v>
      </c>
      <c r="E56" s="8">
        <v>95</v>
      </c>
      <c r="F56" s="10">
        <f>C56*E56</f>
        <v>22977.175</v>
      </c>
    </row>
    <row r="57" ht="12.75">
      <c r="A57" s="10"/>
      <c r="B57" s="17" t="s">
        <v>63</v>
      </c>
      <c r="C57" s="4"/>
      <c r="D57" s="4"/>
      <c r="E57" s="4"/>
    </row>
    <row r="58" ht="12.75">
      <c r="A58" s="4"/>
      <c r="B58" s="5" t="s">
        <v>64</v>
      </c>
      <c r="C58" s="8">
        <v>1</v>
      </c>
      <c r="D58" s="9" t="s">
        <v>11</v>
      </c>
      <c r="E58" s="8">
        <v>20000</v>
      </c>
      <c r="F58" s="8">
        <f>C58*E58</f>
        <v>20000</v>
      </c>
    </row>
    <row r="59" ht="12.75">
      <c r="A59" s="8"/>
      <c r="B59" s="9" t="s">
        <v>65</v>
      </c>
      <c r="C59" s="10">
        <v>235.3975</v>
      </c>
      <c r="D59" s="13" t="s">
        <v>37</v>
      </c>
      <c r="E59" s="8">
        <v>750</v>
      </c>
      <c r="F59" s="10">
        <f>C59*E59</f>
        <v>176548.125</v>
      </c>
    </row>
    <row r="60" ht="12.75">
      <c r="A60" s="10"/>
      <c r="B60" s="10"/>
      <c r="C60" s="4"/>
      <c r="D60" s="4"/>
      <c r="E60" s="4"/>
    </row>
    <row r="61" ht="12.75">
      <c r="A61" s="5"/>
      <c r="B61" s="7" t="s">
        <v>66</v>
      </c>
      <c r="C61" s="4"/>
      <c r="D61" s="5"/>
      <c r="E61" s="4"/>
    </row>
    <row r="62" ht="12.75">
      <c r="A62" s="5" t="s">
        <v>67</v>
      </c>
      <c r="B62" s="5" t="s">
        <v>68</v>
      </c>
      <c r="C62" s="10">
        <v>1050.9</v>
      </c>
      <c r="D62" s="13" t="s">
        <v>37</v>
      </c>
      <c r="E62" s="8">
        <v>50</v>
      </c>
      <c r="F62" s="10">
        <f>C62*E62</f>
        <v>52545</v>
      </c>
    </row>
    <row r="63" ht="12.75">
      <c r="A63" s="10"/>
      <c r="B63" s="13" t="s">
        <v>69</v>
      </c>
      <c r="C63" s="10">
        <v>525.45</v>
      </c>
      <c r="D63" s="13" t="s">
        <v>25</v>
      </c>
      <c r="E63" s="8">
        <v>35</v>
      </c>
      <c r="F63" s="10">
        <f>C63*E63</f>
        <v>18390.75</v>
      </c>
    </row>
    <row r="64" ht="12.75">
      <c r="A64" s="10"/>
      <c r="B64" s="10"/>
      <c r="C64" s="4"/>
      <c r="D64" s="4"/>
      <c r="E64" s="4"/>
    </row>
    <row r="65" ht="12.75">
      <c r="A65" s="4"/>
      <c r="B65" s="7" t="s">
        <v>70</v>
      </c>
      <c r="C65" s="4"/>
      <c r="D65" s="4"/>
      <c r="E65" s="4"/>
    </row>
    <row r="66" ht="12.75">
      <c r="A66" s="4"/>
      <c r="B66" s="5" t="s">
        <v>71</v>
      </c>
      <c r="C66" s="8">
        <v>2169.759</v>
      </c>
      <c r="D66" s="9" t="s">
        <v>37</v>
      </c>
      <c r="E66" s="8">
        <v>76.75</v>
      </c>
      <c r="F66" s="10">
        <f>C66*E66</f>
        <v>166529.00325</v>
      </c>
    </row>
    <row r="67" ht="12.75">
      <c r="A67" s="10"/>
      <c r="B67" s="10"/>
      <c r="C67" s="4"/>
      <c r="D67" s="4"/>
      <c r="E67" s="4"/>
    </row>
    <row r="68" ht="12.75">
      <c r="A68" s="4"/>
      <c r="B68" s="7" t="s">
        <v>72</v>
      </c>
      <c r="C68" s="4"/>
      <c r="D68" s="4"/>
      <c r="E68" s="4"/>
    </row>
    <row r="69" ht="12.75">
      <c r="A69" s="4"/>
      <c r="B69" s="5" t="s">
        <v>73</v>
      </c>
      <c r="C69" s="10">
        <v>450.549</v>
      </c>
      <c r="D69" s="13" t="s">
        <v>37</v>
      </c>
      <c r="E69" s="10">
        <v>90</v>
      </c>
      <c r="F69" s="10">
        <f>C69*E69</f>
        <v>40549.41</v>
      </c>
    </row>
    <row r="70" ht="12.75">
      <c r="A70" s="10"/>
      <c r="B70" s="13" t="s">
        <v>74</v>
      </c>
      <c r="C70" s="10">
        <v>371.6634</v>
      </c>
      <c r="D70" s="13" t="s">
        <v>25</v>
      </c>
      <c r="E70" s="10">
        <v>8</v>
      </c>
      <c r="F70" s="10">
        <f>C70*E70</f>
        <v>2973.3072</v>
      </c>
    </row>
    <row r="71" ht="12.75">
      <c r="A71" s="10"/>
      <c r="B71" s="13" t="s">
        <v>75</v>
      </c>
      <c r="C71" s="8">
        <v>2</v>
      </c>
      <c r="D71" s="9" t="s">
        <v>11</v>
      </c>
      <c r="E71" s="10">
        <v>7500</v>
      </c>
      <c r="F71" s="10">
        <f>C71*E71</f>
        <v>15000</v>
      </c>
    </row>
    <row r="72" ht="12.75">
      <c r="A72" s="10"/>
      <c r="B72" s="13" t="s">
        <v>76</v>
      </c>
      <c r="C72" s="8">
        <v>1</v>
      </c>
      <c r="D72" s="9" t="s">
        <v>77</v>
      </c>
      <c r="E72" s="10">
        <v>30000</v>
      </c>
      <c r="F72" s="10">
        <f>C72*E72</f>
        <v>30000</v>
      </c>
    </row>
    <row r="73" ht="12.75">
      <c r="B73" s="6" t="s">
        <v>3</v>
      </c>
      <c r="F73" s="12">
        <f>SUM(F2:F72)</f>
        <v>5883438.25715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36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79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80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81</v>
      </c>
      <c r="C5" s="4"/>
      <c r="D5" s="4"/>
      <c r="E5" s="4"/>
    </row>
    <row r="6" ht="12.75">
      <c r="A6" s="5"/>
      <c r="B6" s="5" t="s">
        <v>82</v>
      </c>
      <c r="C6" s="10">
        <v>1</v>
      </c>
      <c r="D6" s="13" t="s">
        <v>11</v>
      </c>
      <c r="E6" s="10">
        <v>100000</v>
      </c>
      <c r="F6" s="14">
        <f>C6*E6</f>
        <v>100000</v>
      </c>
    </row>
    <row r="7" ht="12.75">
      <c r="A7" s="10"/>
      <c r="B7" s="10"/>
      <c r="C7" s="4"/>
      <c r="D7" s="4"/>
      <c r="E7" s="4"/>
    </row>
    <row r="8" ht="12.75">
      <c r="A8" s="4"/>
      <c r="B8" s="7" t="s">
        <v>83</v>
      </c>
      <c r="C8" s="4"/>
      <c r="D8" s="4"/>
      <c r="E8" s="4"/>
    </row>
    <row r="9" ht="12.75">
      <c r="A9" s="4"/>
      <c r="B9" s="15" t="s">
        <v>84</v>
      </c>
      <c r="C9" s="4"/>
      <c r="D9" s="4"/>
      <c r="E9" s="4"/>
    </row>
    <row r="10" ht="12.75">
      <c r="A10" s="5"/>
      <c r="B10" s="5" t="s">
        <v>85</v>
      </c>
      <c r="C10" s="10">
        <v>711</v>
      </c>
      <c r="D10" s="13" t="s">
        <v>37</v>
      </c>
      <c r="E10" s="8">
        <v>800</v>
      </c>
      <c r="F10" s="10">
        <f>C10*E10</f>
        <v>568800</v>
      </c>
    </row>
    <row r="11" ht="12.75">
      <c r="A11" s="10"/>
      <c r="B11" s="13" t="s">
        <v>86</v>
      </c>
      <c r="C11" s="10">
        <v>24.5295</v>
      </c>
      <c r="D11" s="13" t="s">
        <v>37</v>
      </c>
      <c r="E11" s="8">
        <v>25</v>
      </c>
      <c r="F11" s="10">
        <f>C11*E11</f>
        <v>613.2375</v>
      </c>
    </row>
    <row r="12" ht="12.75">
      <c r="A12" s="10"/>
      <c r="B12" s="13" t="s">
        <v>87</v>
      </c>
      <c r="C12" s="10">
        <v>24.5295</v>
      </c>
      <c r="D12" s="13" t="s">
        <v>37</v>
      </c>
      <c r="E12" s="8">
        <v>10</v>
      </c>
      <c r="F12" s="10">
        <f>C12*E12</f>
        <v>245.295</v>
      </c>
    </row>
    <row r="13" ht="12.75">
      <c r="A13" s="10"/>
      <c r="B13" s="17" t="s">
        <v>88</v>
      </c>
      <c r="C13" s="4"/>
      <c r="D13" s="5"/>
      <c r="E13" s="4"/>
    </row>
    <row r="14" ht="12.75">
      <c r="A14" s="4"/>
      <c r="B14" s="15" t="s">
        <v>84</v>
      </c>
      <c r="C14" s="4"/>
      <c r="D14" s="5"/>
      <c r="E14" s="4"/>
    </row>
    <row r="15" ht="12.75">
      <c r="A15" s="4"/>
      <c r="B15" s="5" t="s">
        <v>85</v>
      </c>
      <c r="C15" s="10">
        <v>79</v>
      </c>
      <c r="D15" s="13" t="s">
        <v>37</v>
      </c>
      <c r="E15" s="8">
        <v>800</v>
      </c>
      <c r="F15" s="10">
        <f>C15*E15</f>
        <v>63200</v>
      </c>
    </row>
    <row r="16" ht="12.75">
      <c r="A16" s="10"/>
      <c r="B16" s="13" t="s">
        <v>86</v>
      </c>
      <c r="C16" s="10">
        <v>4.5425</v>
      </c>
      <c r="D16" s="13" t="s">
        <v>37</v>
      </c>
      <c r="E16" s="8">
        <v>25</v>
      </c>
      <c r="F16" s="10">
        <f>C16*E16</f>
        <v>113.5625</v>
      </c>
    </row>
    <row r="17" ht="12.75">
      <c r="A17" s="10"/>
      <c r="B17" s="13" t="s">
        <v>87</v>
      </c>
      <c r="C17" s="10">
        <v>4.5425</v>
      </c>
      <c r="D17" s="13" t="s">
        <v>37</v>
      </c>
      <c r="E17" s="8">
        <v>10</v>
      </c>
      <c r="F17" s="10">
        <f>C17*E17</f>
        <v>45.425</v>
      </c>
    </row>
    <row r="18" ht="12.75">
      <c r="A18" s="10"/>
      <c r="B18" s="17" t="s">
        <v>89</v>
      </c>
      <c r="C18" s="4"/>
      <c r="D18" s="5"/>
      <c r="E18" s="4"/>
    </row>
    <row r="19" ht="12.75">
      <c r="A19" s="4"/>
      <c r="B19" s="15" t="s">
        <v>84</v>
      </c>
      <c r="C19" s="4"/>
      <c r="D19" s="5"/>
      <c r="E19" s="4"/>
    </row>
    <row r="20" ht="12.75">
      <c r="A20" s="4"/>
      <c r="B20" s="5" t="s">
        <v>85</v>
      </c>
      <c r="C20" s="10">
        <v>23</v>
      </c>
      <c r="D20" s="13" t="s">
        <v>37</v>
      </c>
      <c r="E20" s="8">
        <v>800</v>
      </c>
      <c r="F20" s="10">
        <f>C20*E20</f>
        <v>18400</v>
      </c>
    </row>
    <row r="21" ht="12.75">
      <c r="A21" s="10"/>
      <c r="B21" s="13" t="s">
        <v>86</v>
      </c>
      <c r="C21" s="10">
        <v>1.3225</v>
      </c>
      <c r="D21" s="13" t="s">
        <v>37</v>
      </c>
      <c r="E21" s="8">
        <v>25</v>
      </c>
      <c r="F21" s="10">
        <f>C21*E21</f>
        <v>33.0625</v>
      </c>
    </row>
    <row r="22" ht="12.75">
      <c r="A22" s="10"/>
      <c r="B22" s="13" t="s">
        <v>87</v>
      </c>
      <c r="C22" s="10">
        <v>1.3225</v>
      </c>
      <c r="D22" s="13" t="s">
        <v>37</v>
      </c>
      <c r="E22" s="8">
        <v>10</v>
      </c>
      <c r="F22" s="10">
        <f>C22*E22</f>
        <v>13.225</v>
      </c>
    </row>
    <row r="23" ht="12.75">
      <c r="A23" s="10"/>
      <c r="B23" s="17" t="s">
        <v>90</v>
      </c>
      <c r="C23" s="4"/>
      <c r="D23" s="5"/>
      <c r="E23" s="4"/>
    </row>
    <row r="24" ht="12.75">
      <c r="A24" s="4"/>
      <c r="B24" s="15" t="s">
        <v>84</v>
      </c>
      <c r="C24" s="4"/>
      <c r="D24" s="5"/>
      <c r="E24" s="4"/>
    </row>
    <row r="25" ht="12.75">
      <c r="A25" s="4"/>
      <c r="B25" s="5" t="s">
        <v>85</v>
      </c>
      <c r="C25" s="10">
        <v>497</v>
      </c>
      <c r="D25" s="13" t="s">
        <v>37</v>
      </c>
      <c r="E25" s="8">
        <v>800</v>
      </c>
      <c r="F25" s="10">
        <f>C25*E25</f>
        <v>397600</v>
      </c>
    </row>
    <row r="26" ht="12.75">
      <c r="A26" s="10"/>
      <c r="B26" s="13" t="s">
        <v>86</v>
      </c>
      <c r="C26" s="10">
        <v>17.1465</v>
      </c>
      <c r="D26" s="13" t="s">
        <v>37</v>
      </c>
      <c r="E26" s="8">
        <v>25</v>
      </c>
      <c r="F26" s="10">
        <f>C26*E26</f>
        <v>428.6625</v>
      </c>
    </row>
    <row r="27" ht="12.75">
      <c r="A27" s="10"/>
      <c r="B27" s="13" t="s">
        <v>87</v>
      </c>
      <c r="C27" s="10">
        <v>17.1465</v>
      </c>
      <c r="D27" s="13" t="s">
        <v>37</v>
      </c>
      <c r="E27" s="8">
        <v>10</v>
      </c>
      <c r="F27" s="10">
        <f>C27*E27</f>
        <v>171.465</v>
      </c>
    </row>
    <row r="28" ht="12.75">
      <c r="A28" s="10"/>
      <c r="B28" s="10"/>
      <c r="C28" s="4"/>
      <c r="D28" s="4"/>
      <c r="E28" s="4"/>
    </row>
    <row r="29" ht="12.75">
      <c r="A29" s="4"/>
      <c r="B29" s="7" t="s">
        <v>91</v>
      </c>
      <c r="C29" s="4"/>
      <c r="D29" s="4"/>
      <c r="E29" s="4"/>
    </row>
    <row r="30" ht="12.75">
      <c r="A30" s="4"/>
      <c r="B30" s="5" t="s">
        <v>92</v>
      </c>
      <c r="C30" s="10">
        <v>1</v>
      </c>
      <c r="D30" s="13" t="s">
        <v>11</v>
      </c>
      <c r="E30" s="10">
        <v>7500</v>
      </c>
      <c r="F30" s="10">
        <f>C30*E30</f>
        <v>7500</v>
      </c>
    </row>
    <row r="31" ht="12.75">
      <c r="A31" s="10"/>
      <c r="B31" s="13" t="s">
        <v>93</v>
      </c>
      <c r="C31" s="10">
        <v>1</v>
      </c>
      <c r="D31" s="13" t="s">
        <v>11</v>
      </c>
      <c r="E31" s="10">
        <v>7500</v>
      </c>
      <c r="F31" s="10">
        <f>C31*E31</f>
        <v>7500</v>
      </c>
    </row>
    <row r="32" ht="12.75">
      <c r="A32" s="10"/>
      <c r="B32" s="13" t="s">
        <v>94</v>
      </c>
      <c r="C32" s="10">
        <v>20</v>
      </c>
      <c r="D32" s="13" t="s">
        <v>11</v>
      </c>
      <c r="E32" s="10">
        <v>1000</v>
      </c>
      <c r="F32" s="10">
        <f>C32*E32</f>
        <v>20000</v>
      </c>
    </row>
    <row r="33" ht="12.75">
      <c r="A33" s="10"/>
      <c r="B33" s="10"/>
      <c r="C33" s="4"/>
      <c r="D33" s="4"/>
      <c r="E33" s="4"/>
    </row>
    <row r="34" ht="12.75">
      <c r="A34" s="4"/>
      <c r="B34" s="7" t="s">
        <v>95</v>
      </c>
      <c r="C34" s="4"/>
      <c r="D34" s="4"/>
      <c r="E34" s="4"/>
    </row>
    <row r="35" ht="12.75">
      <c r="A35" s="4"/>
      <c r="B35" s="5" t="s">
        <v>76</v>
      </c>
      <c r="C35" s="8">
        <v>1</v>
      </c>
      <c r="D35" s="9" t="s">
        <v>77</v>
      </c>
      <c r="E35" s="10">
        <v>30000</v>
      </c>
      <c r="F35" s="10">
        <f>C35*E35</f>
        <v>30000</v>
      </c>
    </row>
    <row r="36" ht="12.75">
      <c r="B36" s="6" t="s">
        <v>3</v>
      </c>
      <c r="F36" s="12">
        <f>SUM(F2:F35)</f>
        <v>1214663.935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97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97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98</v>
      </c>
      <c r="C5" s="4"/>
      <c r="D5" s="4"/>
      <c r="E5" s="4"/>
    </row>
    <row r="6" ht="12.75">
      <c r="A6" s="4"/>
      <c r="B6" s="5" t="s">
        <v>99</v>
      </c>
      <c r="C6" s="8">
        <v>104.62</v>
      </c>
      <c r="D6" s="9" t="s">
        <v>25</v>
      </c>
      <c r="E6" s="8">
        <v>20</v>
      </c>
      <c r="F6" s="8">
        <f>C6*E6</f>
        <v>2092.4</v>
      </c>
    </row>
    <row r="7" ht="12.75">
      <c r="A7" s="8"/>
      <c r="B7" s="9" t="s">
        <v>100</v>
      </c>
      <c r="C7" s="8">
        <v>21</v>
      </c>
      <c r="D7" s="9" t="s">
        <v>11</v>
      </c>
      <c r="E7" s="8">
        <v>25</v>
      </c>
      <c r="F7" s="8">
        <f>C7*E7</f>
        <v>525</v>
      </c>
    </row>
    <row r="8" ht="12.75">
      <c r="B8" s="6" t="s">
        <v>3</v>
      </c>
      <c r="F8" s="12">
        <f>SUM(F2:F7)</f>
        <v>2617.4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440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102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103</v>
      </c>
      <c r="C3" s="4"/>
      <c r="D3" s="4"/>
      <c r="E3" s="4"/>
    </row>
    <row r="4" ht="12.75">
      <c r="A4" s="4"/>
      <c r="B4" s="19" t="s">
        <v>104</v>
      </c>
      <c r="C4" s="4"/>
      <c r="D4" s="4"/>
      <c r="E4" s="4"/>
    </row>
    <row r="5" ht="12.75">
      <c r="A5" s="4"/>
      <c r="B5" s="15" t="s">
        <v>105</v>
      </c>
      <c r="C5" s="4"/>
      <c r="D5" s="4"/>
      <c r="E5" s="4"/>
    </row>
    <row r="6" ht="12.75">
      <c r="A6" s="4"/>
      <c r="B6" s="5" t="s">
        <v>106</v>
      </c>
      <c r="C6" s="8">
        <v>7.296</v>
      </c>
      <c r="D6" s="9" t="s">
        <v>37</v>
      </c>
      <c r="E6" s="8">
        <v>70</v>
      </c>
      <c r="F6" s="10">
        <f>C6*E6</f>
        <v>510.72</v>
      </c>
    </row>
    <row r="7" ht="12.75">
      <c r="A7" s="10"/>
      <c r="B7" s="13" t="s">
        <v>107</v>
      </c>
      <c r="C7" s="8">
        <v>2.432</v>
      </c>
      <c r="D7" s="9" t="s">
        <v>37</v>
      </c>
      <c r="E7" s="8">
        <v>70</v>
      </c>
      <c r="F7" s="10">
        <f>C7*E7</f>
        <v>170.24</v>
      </c>
    </row>
    <row r="8" ht="12.75">
      <c r="A8" s="10"/>
      <c r="B8" s="13" t="s">
        <v>108</v>
      </c>
      <c r="C8" s="8">
        <v>2.432</v>
      </c>
      <c r="D8" s="9" t="s">
        <v>37</v>
      </c>
      <c r="E8" s="8">
        <v>117.5</v>
      </c>
      <c r="F8" s="10">
        <f>C8*E8</f>
        <v>285.76</v>
      </c>
    </row>
    <row r="9" ht="12.75">
      <c r="A9" s="10"/>
      <c r="B9" s="13" t="s">
        <v>109</v>
      </c>
      <c r="C9" s="8">
        <v>0.3648</v>
      </c>
      <c r="D9" s="9" t="s">
        <v>37</v>
      </c>
      <c r="E9" s="8">
        <v>117.5</v>
      </c>
      <c r="F9" s="10">
        <f>C9*E9</f>
        <v>42.864</v>
      </c>
    </row>
    <row r="10" ht="12.75">
      <c r="A10" s="10"/>
      <c r="B10" s="13" t="s">
        <v>110</v>
      </c>
      <c r="C10" s="8">
        <v>7.296</v>
      </c>
      <c r="D10" s="9" t="s">
        <v>37</v>
      </c>
      <c r="E10" s="8">
        <v>285</v>
      </c>
      <c r="F10" s="10">
        <f>C10*E10</f>
        <v>2079.36</v>
      </c>
    </row>
    <row r="11" ht="12.75">
      <c r="A11" s="10"/>
      <c r="B11" s="13" t="s">
        <v>111</v>
      </c>
      <c r="C11" s="8">
        <v>1.0944</v>
      </c>
      <c r="D11" s="9" t="s">
        <v>37</v>
      </c>
      <c r="E11" s="8">
        <v>285</v>
      </c>
      <c r="F11" s="10">
        <f>C11*E11</f>
        <v>311.904</v>
      </c>
    </row>
    <row r="12" ht="12.75">
      <c r="A12" s="10"/>
      <c r="B12" s="13" t="s">
        <v>112</v>
      </c>
      <c r="C12" s="8">
        <v>11.1872</v>
      </c>
      <c r="D12" s="9" t="s">
        <v>37</v>
      </c>
      <c r="E12" s="8">
        <v>25</v>
      </c>
      <c r="F12" s="10">
        <f>C12*E12</f>
        <v>279.68</v>
      </c>
    </row>
    <row r="13" ht="12.75">
      <c r="A13" s="10"/>
      <c r="B13" s="13" t="s">
        <v>113</v>
      </c>
      <c r="C13" s="8">
        <v>11.1872</v>
      </c>
      <c r="D13" s="9" t="s">
        <v>37</v>
      </c>
      <c r="E13" s="8">
        <v>10</v>
      </c>
      <c r="F13" s="10">
        <f>C13*E13</f>
        <v>111.872</v>
      </c>
    </row>
    <row r="14" ht="12.75">
      <c r="A14" s="10"/>
      <c r="B14" s="13" t="s">
        <v>114</v>
      </c>
      <c r="C14" s="8">
        <v>1</v>
      </c>
      <c r="D14" s="9" t="s">
        <v>11</v>
      </c>
      <c r="E14" s="8">
        <v>148</v>
      </c>
      <c r="F14" s="10">
        <f>C14*E14</f>
        <v>148</v>
      </c>
    </row>
    <row r="15" ht="12.75">
      <c r="A15" s="10"/>
      <c r="B15" s="13" t="s">
        <v>115</v>
      </c>
      <c r="C15" s="8">
        <v>11.1872</v>
      </c>
      <c r="D15" s="9" t="s">
        <v>37</v>
      </c>
      <c r="E15" s="8">
        <v>8</v>
      </c>
      <c r="F15" s="10">
        <f>C15*E15</f>
        <v>89.4976</v>
      </c>
    </row>
    <row r="16" ht="12.75">
      <c r="A16" s="10"/>
      <c r="B16" s="13" t="s">
        <v>116</v>
      </c>
      <c r="C16" s="8">
        <v>2.432</v>
      </c>
      <c r="D16" s="9" t="s">
        <v>37</v>
      </c>
      <c r="E16" s="8">
        <v>50</v>
      </c>
      <c r="F16" s="10">
        <f>C16*E16</f>
        <v>121.6</v>
      </c>
    </row>
    <row r="17" ht="12.75">
      <c r="A17" s="10"/>
      <c r="B17" s="13" t="s">
        <v>117</v>
      </c>
      <c r="C17" s="8">
        <v>7.296</v>
      </c>
      <c r="D17" s="9" t="s">
        <v>37</v>
      </c>
      <c r="E17" s="8">
        <v>50</v>
      </c>
      <c r="F17" s="10">
        <f>C17*E17</f>
        <v>364.8</v>
      </c>
    </row>
    <row r="18" ht="12.75">
      <c r="A18" s="10"/>
      <c r="B18" s="21" t="s">
        <v>118</v>
      </c>
      <c r="C18" s="4"/>
      <c r="D18" s="4"/>
      <c r="E18" s="4"/>
    </row>
    <row r="19" ht="12.75">
      <c r="A19" s="4"/>
      <c r="B19" s="15" t="s">
        <v>105</v>
      </c>
      <c r="C19" s="4"/>
      <c r="D19" s="5"/>
      <c r="E19" s="4"/>
    </row>
    <row r="20" ht="12.75">
      <c r="A20" s="4"/>
      <c r="B20" s="5" t="s">
        <v>106</v>
      </c>
      <c r="C20" s="8">
        <v>4.032</v>
      </c>
      <c r="D20" s="9" t="s">
        <v>37</v>
      </c>
      <c r="E20" s="8">
        <v>70</v>
      </c>
      <c r="F20" s="10">
        <f>C20*E20</f>
        <v>282.24</v>
      </c>
    </row>
    <row r="21" ht="12.75">
      <c r="A21" s="10"/>
      <c r="B21" s="13" t="s">
        <v>107</v>
      </c>
      <c r="C21" s="8">
        <v>1.344</v>
      </c>
      <c r="D21" s="9" t="s">
        <v>37</v>
      </c>
      <c r="E21" s="8">
        <v>70</v>
      </c>
      <c r="F21" s="10">
        <f>C21*E21</f>
        <v>94.08</v>
      </c>
    </row>
    <row r="22" ht="12.75">
      <c r="A22" s="10"/>
      <c r="B22" s="13" t="s">
        <v>108</v>
      </c>
      <c r="C22" s="8">
        <v>1.344</v>
      </c>
      <c r="D22" s="9" t="s">
        <v>37</v>
      </c>
      <c r="E22" s="8">
        <v>117.5</v>
      </c>
      <c r="F22" s="10">
        <f>C22*E22</f>
        <v>157.92</v>
      </c>
    </row>
    <row r="23" ht="12.75">
      <c r="A23" s="10"/>
      <c r="B23" s="13" t="s">
        <v>109</v>
      </c>
      <c r="C23" s="8">
        <v>0.2016</v>
      </c>
      <c r="D23" s="9" t="s">
        <v>37</v>
      </c>
      <c r="E23" s="8">
        <v>117.5</v>
      </c>
      <c r="F23" s="10">
        <f>C23*E23</f>
        <v>23.688</v>
      </c>
    </row>
    <row r="24" ht="12.75">
      <c r="A24" s="10"/>
      <c r="B24" s="13" t="s">
        <v>110</v>
      </c>
      <c r="C24" s="8">
        <v>4.032</v>
      </c>
      <c r="D24" s="9" t="s">
        <v>37</v>
      </c>
      <c r="E24" s="8">
        <v>285</v>
      </c>
      <c r="F24" s="10">
        <f>C24*E24</f>
        <v>1149.12</v>
      </c>
    </row>
    <row r="25" ht="12.75">
      <c r="A25" s="10"/>
      <c r="B25" s="13" t="s">
        <v>111</v>
      </c>
      <c r="C25" s="8">
        <v>0.6048</v>
      </c>
      <c r="D25" s="9" t="s">
        <v>37</v>
      </c>
      <c r="E25" s="8">
        <v>285</v>
      </c>
      <c r="F25" s="10">
        <f>C25*E25</f>
        <v>172.368</v>
      </c>
    </row>
    <row r="26" ht="12.75">
      <c r="A26" s="10"/>
      <c r="B26" s="13" t="s">
        <v>112</v>
      </c>
      <c r="C26" s="8">
        <v>6.1824</v>
      </c>
      <c r="D26" s="9" t="s">
        <v>37</v>
      </c>
      <c r="E26" s="8">
        <v>25</v>
      </c>
      <c r="F26" s="10">
        <f>C26*E26</f>
        <v>154.56</v>
      </c>
    </row>
    <row r="27" ht="12.75">
      <c r="A27" s="10"/>
      <c r="B27" s="13" t="s">
        <v>113</v>
      </c>
      <c r="C27" s="8">
        <v>6.1824</v>
      </c>
      <c r="D27" s="9" t="s">
        <v>37</v>
      </c>
      <c r="E27" s="8">
        <v>10</v>
      </c>
      <c r="F27" s="10">
        <f>C27*E27</f>
        <v>61.824</v>
      </c>
    </row>
    <row r="28" ht="12.75">
      <c r="A28" s="10"/>
      <c r="B28" s="13" t="s">
        <v>114</v>
      </c>
      <c r="C28" s="8">
        <v>1</v>
      </c>
      <c r="D28" s="9" t="s">
        <v>11</v>
      </c>
      <c r="E28" s="8">
        <v>148</v>
      </c>
      <c r="F28" s="10">
        <f>C28*E28</f>
        <v>148</v>
      </c>
    </row>
    <row r="29" ht="12.75">
      <c r="A29" s="10"/>
      <c r="B29" s="13" t="s">
        <v>115</v>
      </c>
      <c r="C29" s="8">
        <v>6.1824</v>
      </c>
      <c r="D29" s="9" t="s">
        <v>37</v>
      </c>
      <c r="E29" s="8">
        <v>8</v>
      </c>
      <c r="F29" s="10">
        <f>C29*E29</f>
        <v>49.4592</v>
      </c>
    </row>
    <row r="30" ht="12.75">
      <c r="A30" s="10"/>
      <c r="B30" s="13" t="s">
        <v>116</v>
      </c>
      <c r="C30" s="8">
        <v>1.344</v>
      </c>
      <c r="D30" s="9" t="s">
        <v>37</v>
      </c>
      <c r="E30" s="8">
        <v>50</v>
      </c>
      <c r="F30" s="10">
        <f>C30*E30</f>
        <v>67.2</v>
      </c>
    </row>
    <row r="31" ht="12.75">
      <c r="A31" s="10"/>
      <c r="B31" s="13" t="s">
        <v>117</v>
      </c>
      <c r="C31" s="8">
        <v>4.032</v>
      </c>
      <c r="D31" s="9" t="s">
        <v>37</v>
      </c>
      <c r="E31" s="8">
        <v>50</v>
      </c>
      <c r="F31" s="10">
        <f>C31*E31</f>
        <v>201.6</v>
      </c>
    </row>
    <row r="32" ht="12.75">
      <c r="A32" s="10"/>
      <c r="B32" s="21" t="s">
        <v>119</v>
      </c>
      <c r="C32" s="4"/>
      <c r="D32" s="5"/>
      <c r="E32" s="4"/>
    </row>
    <row r="33" ht="12.75">
      <c r="A33" s="4"/>
      <c r="B33" s="15" t="s">
        <v>105</v>
      </c>
      <c r="C33" s="4"/>
      <c r="D33" s="5"/>
      <c r="E33" s="4"/>
    </row>
    <row r="34" ht="12.75">
      <c r="A34" s="4"/>
      <c r="B34" s="5" t="s">
        <v>106</v>
      </c>
      <c r="C34" s="8">
        <v>72</v>
      </c>
      <c r="D34" s="9" t="s">
        <v>37</v>
      </c>
      <c r="E34" s="8">
        <v>70</v>
      </c>
      <c r="F34" s="10">
        <f>C34*E34</f>
        <v>5040</v>
      </c>
    </row>
    <row r="35" ht="12.75">
      <c r="A35" s="10"/>
      <c r="B35" s="13" t="s">
        <v>107</v>
      </c>
      <c r="C35" s="8">
        <v>14.4</v>
      </c>
      <c r="D35" s="9" t="s">
        <v>37</v>
      </c>
      <c r="E35" s="8">
        <v>70</v>
      </c>
      <c r="F35" s="10">
        <f>C35*E35</f>
        <v>1008</v>
      </c>
    </row>
    <row r="36" ht="12.75">
      <c r="A36" s="10"/>
      <c r="B36" s="13" t="s">
        <v>108</v>
      </c>
      <c r="C36" s="8">
        <v>14.4</v>
      </c>
      <c r="D36" s="9" t="s">
        <v>37</v>
      </c>
      <c r="E36" s="8">
        <v>117.5</v>
      </c>
      <c r="F36" s="10">
        <f>C36*E36</f>
        <v>1692</v>
      </c>
    </row>
    <row r="37" ht="12.75">
      <c r="A37" s="10"/>
      <c r="B37" s="13" t="s">
        <v>109</v>
      </c>
      <c r="C37" s="8">
        <v>2.16</v>
      </c>
      <c r="D37" s="9" t="s">
        <v>37</v>
      </c>
      <c r="E37" s="8">
        <v>117.5</v>
      </c>
      <c r="F37" s="10">
        <f>C37*E37</f>
        <v>253.8</v>
      </c>
    </row>
    <row r="38" ht="12.75">
      <c r="A38" s="10"/>
      <c r="B38" s="13" t="s">
        <v>110</v>
      </c>
      <c r="C38" s="8">
        <v>72</v>
      </c>
      <c r="D38" s="9" t="s">
        <v>37</v>
      </c>
      <c r="E38" s="8">
        <v>285</v>
      </c>
      <c r="F38" s="10">
        <f>C38*E38</f>
        <v>20520</v>
      </c>
    </row>
    <row r="39" ht="12.75">
      <c r="A39" s="10"/>
      <c r="B39" s="13" t="s">
        <v>111</v>
      </c>
      <c r="C39" s="8">
        <v>10.8</v>
      </c>
      <c r="D39" s="9" t="s">
        <v>37</v>
      </c>
      <c r="E39" s="8">
        <v>285</v>
      </c>
      <c r="F39" s="10">
        <f>C39*E39</f>
        <v>3078</v>
      </c>
    </row>
    <row r="40" ht="12.75">
      <c r="A40" s="10"/>
      <c r="B40" s="13" t="s">
        <v>112</v>
      </c>
      <c r="C40" s="8">
        <v>99.36</v>
      </c>
      <c r="D40" s="9" t="s">
        <v>37</v>
      </c>
      <c r="E40" s="8">
        <v>25</v>
      </c>
      <c r="F40" s="10">
        <f>C40*E40</f>
        <v>2484</v>
      </c>
    </row>
    <row r="41" ht="12.75">
      <c r="A41" s="10"/>
      <c r="B41" s="13" t="s">
        <v>113</v>
      </c>
      <c r="C41" s="8">
        <v>99.36</v>
      </c>
      <c r="D41" s="9" t="s">
        <v>37</v>
      </c>
      <c r="E41" s="8">
        <v>10</v>
      </c>
      <c r="F41" s="10">
        <f>C41*E41</f>
        <v>993.6</v>
      </c>
    </row>
    <row r="42" ht="12.75">
      <c r="A42" s="10"/>
      <c r="B42" s="13" t="s">
        <v>114</v>
      </c>
      <c r="C42" s="8">
        <v>2</v>
      </c>
      <c r="D42" s="9" t="s">
        <v>11</v>
      </c>
      <c r="E42" s="8">
        <v>148</v>
      </c>
      <c r="F42" s="10">
        <f>C42*E42</f>
        <v>296</v>
      </c>
    </row>
    <row r="43" ht="12.75">
      <c r="A43" s="10"/>
      <c r="B43" s="13" t="s">
        <v>115</v>
      </c>
      <c r="C43" s="8">
        <v>99.36</v>
      </c>
      <c r="D43" s="9" t="s">
        <v>37</v>
      </c>
      <c r="E43" s="8">
        <v>8</v>
      </c>
      <c r="F43" s="10">
        <f>C43*E43</f>
        <v>794.88</v>
      </c>
    </row>
    <row r="44" ht="12.75">
      <c r="A44" s="10"/>
      <c r="B44" s="13" t="s">
        <v>116</v>
      </c>
      <c r="C44" s="8">
        <v>14.4</v>
      </c>
      <c r="D44" s="9" t="s">
        <v>37</v>
      </c>
      <c r="E44" s="8">
        <v>50</v>
      </c>
      <c r="F44" s="10">
        <f>C44*E44</f>
        <v>720</v>
      </c>
    </row>
    <row r="45" ht="12.75">
      <c r="A45" s="10"/>
      <c r="B45" s="13" t="s">
        <v>117</v>
      </c>
      <c r="C45" s="8">
        <v>72</v>
      </c>
      <c r="D45" s="9" t="s">
        <v>37</v>
      </c>
      <c r="E45" s="8">
        <v>50</v>
      </c>
      <c r="F45" s="10">
        <f>C45*E45</f>
        <v>3600</v>
      </c>
    </row>
    <row r="46" ht="12.75">
      <c r="A46" s="10"/>
      <c r="B46" s="21" t="s">
        <v>120</v>
      </c>
      <c r="C46" s="4"/>
      <c r="D46" s="5"/>
      <c r="E46" s="4"/>
    </row>
    <row r="47" ht="12.75">
      <c r="A47" s="4"/>
      <c r="B47" s="15" t="s">
        <v>105</v>
      </c>
      <c r="C47" s="4"/>
      <c r="D47" s="5"/>
      <c r="E47" s="4"/>
    </row>
    <row r="48" ht="12.75">
      <c r="A48" s="4"/>
      <c r="B48" s="5" t="s">
        <v>106</v>
      </c>
      <c r="C48" s="8">
        <v>23.805</v>
      </c>
      <c r="D48" s="9" t="s">
        <v>37</v>
      </c>
      <c r="E48" s="8">
        <v>70</v>
      </c>
      <c r="F48" s="10">
        <f>C48*E48</f>
        <v>1666.35</v>
      </c>
    </row>
    <row r="49" ht="12.75">
      <c r="A49" s="10"/>
      <c r="B49" s="13" t="s">
        <v>107</v>
      </c>
      <c r="C49" s="8">
        <v>4.761</v>
      </c>
      <c r="D49" s="9" t="s">
        <v>37</v>
      </c>
      <c r="E49" s="8">
        <v>70</v>
      </c>
      <c r="F49" s="10">
        <f>C49*E49</f>
        <v>333.27</v>
      </c>
    </row>
    <row r="50" ht="12.75">
      <c r="A50" s="10"/>
      <c r="B50" s="13" t="s">
        <v>108</v>
      </c>
      <c r="C50" s="8">
        <v>4.761</v>
      </c>
      <c r="D50" s="9" t="s">
        <v>37</v>
      </c>
      <c r="E50" s="8">
        <v>117.5</v>
      </c>
      <c r="F50" s="10">
        <f>C50*E50</f>
        <v>559.4175</v>
      </c>
    </row>
    <row r="51" ht="12.75">
      <c r="A51" s="10"/>
      <c r="B51" s="13" t="s">
        <v>109</v>
      </c>
      <c r="C51" s="8">
        <v>0.71415</v>
      </c>
      <c r="D51" s="9" t="s">
        <v>37</v>
      </c>
      <c r="E51" s="8">
        <v>117.5</v>
      </c>
      <c r="F51" s="10">
        <f>C51*E51</f>
        <v>83.912625</v>
      </c>
    </row>
    <row r="52" ht="12.75">
      <c r="A52" s="10"/>
      <c r="B52" s="13" t="s">
        <v>110</v>
      </c>
      <c r="C52" s="8">
        <v>23.805</v>
      </c>
      <c r="D52" s="9" t="s">
        <v>37</v>
      </c>
      <c r="E52" s="8">
        <v>285</v>
      </c>
      <c r="F52" s="10">
        <f>C52*E52</f>
        <v>6784.425</v>
      </c>
    </row>
    <row r="53" ht="12.75">
      <c r="A53" s="10"/>
      <c r="B53" s="13" t="s">
        <v>111</v>
      </c>
      <c r="C53" s="8">
        <v>3.57075</v>
      </c>
      <c r="D53" s="9" t="s">
        <v>37</v>
      </c>
      <c r="E53" s="8">
        <v>285</v>
      </c>
      <c r="F53" s="10">
        <f>C53*E53</f>
        <v>1017.66375</v>
      </c>
    </row>
    <row r="54" ht="12.75">
      <c r="A54" s="10"/>
      <c r="B54" s="13" t="s">
        <v>112</v>
      </c>
      <c r="C54" s="8">
        <v>32.8509</v>
      </c>
      <c r="D54" s="9" t="s">
        <v>37</v>
      </c>
      <c r="E54" s="8">
        <v>25</v>
      </c>
      <c r="F54" s="10">
        <f>C54*E54</f>
        <v>821.2725</v>
      </c>
    </row>
    <row r="55" ht="12.75">
      <c r="A55" s="10"/>
      <c r="B55" s="13" t="s">
        <v>113</v>
      </c>
      <c r="C55" s="8">
        <v>32.8509</v>
      </c>
      <c r="D55" s="9" t="s">
        <v>37</v>
      </c>
      <c r="E55" s="8">
        <v>10</v>
      </c>
      <c r="F55" s="10">
        <f>C55*E55</f>
        <v>328.509</v>
      </c>
    </row>
    <row r="56" ht="12.75">
      <c r="A56" s="10"/>
      <c r="B56" s="13" t="s">
        <v>114</v>
      </c>
      <c r="C56" s="8">
        <v>1</v>
      </c>
      <c r="D56" s="9" t="s">
        <v>11</v>
      </c>
      <c r="E56" s="8">
        <v>148</v>
      </c>
      <c r="F56" s="10">
        <f>C56*E56</f>
        <v>148</v>
      </c>
    </row>
    <row r="57" ht="12.75">
      <c r="A57" s="10"/>
      <c r="B57" s="13" t="s">
        <v>115</v>
      </c>
      <c r="C57" s="8">
        <v>32.8509</v>
      </c>
      <c r="D57" s="9" t="s">
        <v>37</v>
      </c>
      <c r="E57" s="8">
        <v>8</v>
      </c>
      <c r="F57" s="10">
        <f>C57*E57</f>
        <v>262.8072</v>
      </c>
    </row>
    <row r="58" ht="12.75">
      <c r="A58" s="10"/>
      <c r="B58" s="13" t="s">
        <v>116</v>
      </c>
      <c r="C58" s="8">
        <v>4.761</v>
      </c>
      <c r="D58" s="9" t="s">
        <v>37</v>
      </c>
      <c r="E58" s="8">
        <v>50</v>
      </c>
      <c r="F58" s="10">
        <f>C58*E58</f>
        <v>238.05</v>
      </c>
    </row>
    <row r="59" ht="12.75">
      <c r="A59" s="10"/>
      <c r="B59" s="13" t="s">
        <v>117</v>
      </c>
      <c r="C59" s="8">
        <v>23.805</v>
      </c>
      <c r="D59" s="9" t="s">
        <v>37</v>
      </c>
      <c r="E59" s="8">
        <v>50</v>
      </c>
      <c r="F59" s="10">
        <f>C59*E59</f>
        <v>1190.25</v>
      </c>
    </row>
    <row r="60" ht="12.75">
      <c r="A60" s="10"/>
      <c r="B60" s="21" t="s">
        <v>121</v>
      </c>
      <c r="C60" s="4"/>
      <c r="D60" s="5"/>
      <c r="E60" s="4"/>
    </row>
    <row r="61" ht="12.75">
      <c r="A61" s="4"/>
      <c r="B61" s="15" t="s">
        <v>105</v>
      </c>
      <c r="C61" s="4"/>
      <c r="D61" s="5"/>
      <c r="E61" s="4"/>
    </row>
    <row r="62" ht="12.75">
      <c r="A62" s="4"/>
      <c r="B62" s="5" t="s">
        <v>106</v>
      </c>
      <c r="C62" s="8">
        <v>13.5</v>
      </c>
      <c r="D62" s="9" t="s">
        <v>37</v>
      </c>
      <c r="E62" s="8">
        <v>70</v>
      </c>
      <c r="F62" s="10">
        <f>C62*E62</f>
        <v>945</v>
      </c>
    </row>
    <row r="63" ht="12.75">
      <c r="A63" s="10"/>
      <c r="B63" s="13" t="s">
        <v>107</v>
      </c>
      <c r="C63" s="8">
        <v>2.7</v>
      </c>
      <c r="D63" s="9" t="s">
        <v>37</v>
      </c>
      <c r="E63" s="8">
        <v>70</v>
      </c>
      <c r="F63" s="10">
        <f>C63*E63</f>
        <v>189</v>
      </c>
    </row>
    <row r="64" ht="12.75">
      <c r="A64" s="10"/>
      <c r="B64" s="13" t="s">
        <v>108</v>
      </c>
      <c r="C64" s="8">
        <v>2.7</v>
      </c>
      <c r="D64" s="9" t="s">
        <v>37</v>
      </c>
      <c r="E64" s="8">
        <v>117.5</v>
      </c>
      <c r="F64" s="10">
        <f>C64*E64</f>
        <v>317.25</v>
      </c>
    </row>
    <row r="65" ht="12.75">
      <c r="A65" s="10"/>
      <c r="B65" s="13" t="s">
        <v>109</v>
      </c>
      <c r="C65" s="8">
        <v>0.405</v>
      </c>
      <c r="D65" s="9" t="s">
        <v>37</v>
      </c>
      <c r="E65" s="8">
        <v>117.5</v>
      </c>
      <c r="F65" s="10">
        <f>C65*E65</f>
        <v>47.5875</v>
      </c>
    </row>
    <row r="66" ht="12.75">
      <c r="A66" s="10"/>
      <c r="B66" s="13" t="s">
        <v>110</v>
      </c>
      <c r="C66" s="8">
        <v>13.5</v>
      </c>
      <c r="D66" s="9" t="s">
        <v>37</v>
      </c>
      <c r="E66" s="8">
        <v>285</v>
      </c>
      <c r="F66" s="10">
        <f>C66*E66</f>
        <v>3847.5</v>
      </c>
    </row>
    <row r="67" ht="12.75">
      <c r="A67" s="10"/>
      <c r="B67" s="13" t="s">
        <v>111</v>
      </c>
      <c r="C67" s="8">
        <v>2.025</v>
      </c>
      <c r="D67" s="9" t="s">
        <v>37</v>
      </c>
      <c r="E67" s="8">
        <v>285</v>
      </c>
      <c r="F67" s="10">
        <f>C67*E67</f>
        <v>577.125</v>
      </c>
    </row>
    <row r="68" ht="12.75">
      <c r="A68" s="10"/>
      <c r="B68" s="13" t="s">
        <v>112</v>
      </c>
      <c r="C68" s="8">
        <v>18.63</v>
      </c>
      <c r="D68" s="9" t="s">
        <v>37</v>
      </c>
      <c r="E68" s="8">
        <v>25</v>
      </c>
      <c r="F68" s="10">
        <f>C68*E68</f>
        <v>465.75</v>
      </c>
    </row>
    <row r="69" ht="12.75">
      <c r="A69" s="10"/>
      <c r="B69" s="13" t="s">
        <v>113</v>
      </c>
      <c r="C69" s="8">
        <v>18.63</v>
      </c>
      <c r="D69" s="9" t="s">
        <v>37</v>
      </c>
      <c r="E69" s="8">
        <v>10</v>
      </c>
      <c r="F69" s="10">
        <f>C69*E69</f>
        <v>186.3</v>
      </c>
    </row>
    <row r="70" ht="12.75">
      <c r="A70" s="10"/>
      <c r="B70" s="13" t="s">
        <v>114</v>
      </c>
      <c r="C70" s="8">
        <v>1</v>
      </c>
      <c r="D70" s="9" t="s">
        <v>11</v>
      </c>
      <c r="E70" s="8">
        <v>148</v>
      </c>
      <c r="F70" s="10">
        <f>C70*E70</f>
        <v>148</v>
      </c>
    </row>
    <row r="71" ht="12.75">
      <c r="A71" s="10"/>
      <c r="B71" s="13" t="s">
        <v>115</v>
      </c>
      <c r="C71" s="8">
        <v>18.63</v>
      </c>
      <c r="D71" s="9" t="s">
        <v>37</v>
      </c>
      <c r="E71" s="8">
        <v>8</v>
      </c>
      <c r="F71" s="10">
        <f>C71*E71</f>
        <v>149.04</v>
      </c>
    </row>
    <row r="72" ht="12.75">
      <c r="A72" s="10"/>
      <c r="B72" s="13" t="s">
        <v>116</v>
      </c>
      <c r="C72" s="8">
        <v>2.7</v>
      </c>
      <c r="D72" s="9" t="s">
        <v>37</v>
      </c>
      <c r="E72" s="8">
        <v>50</v>
      </c>
      <c r="F72" s="10">
        <f>C72*E72</f>
        <v>135</v>
      </c>
    </row>
    <row r="73" ht="12.75">
      <c r="A73" s="10"/>
      <c r="B73" s="13" t="s">
        <v>117</v>
      </c>
      <c r="C73" s="8">
        <v>13.5</v>
      </c>
      <c r="D73" s="9" t="s">
        <v>37</v>
      </c>
      <c r="E73" s="8">
        <v>50</v>
      </c>
      <c r="F73" s="10">
        <f>C73*E73</f>
        <v>675</v>
      </c>
    </row>
    <row r="74" ht="12.75">
      <c r="A74" s="10"/>
      <c r="B74" s="21" t="s">
        <v>122</v>
      </c>
      <c r="C74" s="4"/>
      <c r="D74" s="4"/>
      <c r="E74" s="4"/>
    </row>
    <row r="75" ht="12.75">
      <c r="A75" s="4"/>
      <c r="B75" s="15" t="s">
        <v>105</v>
      </c>
      <c r="C75" s="4"/>
      <c r="D75" s="5"/>
      <c r="E75" s="4"/>
    </row>
    <row r="76" ht="12.75">
      <c r="A76" s="4"/>
      <c r="B76" s="5" t="s">
        <v>106</v>
      </c>
      <c r="C76" s="8">
        <v>46.42</v>
      </c>
      <c r="D76" s="9" t="s">
        <v>37</v>
      </c>
      <c r="E76" s="8">
        <v>70</v>
      </c>
      <c r="F76" s="10">
        <f>C76*E76</f>
        <v>3249.4</v>
      </c>
    </row>
    <row r="77" ht="12.75">
      <c r="A77" s="10"/>
      <c r="B77" s="13" t="s">
        <v>107</v>
      </c>
      <c r="C77" s="8">
        <v>11.605</v>
      </c>
      <c r="D77" s="9" t="s">
        <v>37</v>
      </c>
      <c r="E77" s="8">
        <v>70</v>
      </c>
      <c r="F77" s="10">
        <f>C77*E77</f>
        <v>812.35</v>
      </c>
    </row>
    <row r="78" ht="12.75">
      <c r="A78" s="10"/>
      <c r="B78" s="13" t="s">
        <v>108</v>
      </c>
      <c r="C78" s="8">
        <v>11.605</v>
      </c>
      <c r="D78" s="9" t="s">
        <v>37</v>
      </c>
      <c r="E78" s="8">
        <v>117.5</v>
      </c>
      <c r="F78" s="10">
        <f>C78*E78</f>
        <v>1363.5875</v>
      </c>
    </row>
    <row r="79" ht="12.75">
      <c r="A79" s="10"/>
      <c r="B79" s="13" t="s">
        <v>109</v>
      </c>
      <c r="C79" s="8">
        <v>1.74075</v>
      </c>
      <c r="D79" s="9" t="s">
        <v>37</v>
      </c>
      <c r="E79" s="8">
        <v>117.5</v>
      </c>
      <c r="F79" s="10">
        <f>C79*E79</f>
        <v>204.538125</v>
      </c>
    </row>
    <row r="80" ht="12.75">
      <c r="A80" s="10"/>
      <c r="B80" s="13" t="s">
        <v>110</v>
      </c>
      <c r="C80" s="8">
        <v>46.42</v>
      </c>
      <c r="D80" s="9" t="s">
        <v>37</v>
      </c>
      <c r="E80" s="8">
        <v>285</v>
      </c>
      <c r="F80" s="10">
        <f>C80*E80</f>
        <v>13229.7</v>
      </c>
    </row>
    <row r="81" ht="12.75">
      <c r="A81" s="10"/>
      <c r="B81" s="13" t="s">
        <v>111</v>
      </c>
      <c r="C81" s="8">
        <v>6.963</v>
      </c>
      <c r="D81" s="9" t="s">
        <v>37</v>
      </c>
      <c r="E81" s="8">
        <v>285</v>
      </c>
      <c r="F81" s="10">
        <f>C81*E81</f>
        <v>1984.455</v>
      </c>
    </row>
    <row r="82" ht="12.75">
      <c r="A82" s="10"/>
      <c r="B82" s="13" t="s">
        <v>112</v>
      </c>
      <c r="C82" s="8">
        <v>66.72875</v>
      </c>
      <c r="D82" s="9" t="s">
        <v>37</v>
      </c>
      <c r="E82" s="8">
        <v>25</v>
      </c>
      <c r="F82" s="10">
        <f>C82*E82</f>
        <v>1668.21875</v>
      </c>
    </row>
    <row r="83" ht="12.75">
      <c r="A83" s="10"/>
      <c r="B83" s="13" t="s">
        <v>113</v>
      </c>
      <c r="C83" s="8">
        <v>66.72875</v>
      </c>
      <c r="D83" s="9" t="s">
        <v>37</v>
      </c>
      <c r="E83" s="8">
        <v>10</v>
      </c>
      <c r="F83" s="10">
        <f>C83*E83</f>
        <v>667.2875</v>
      </c>
    </row>
    <row r="84" ht="12.75">
      <c r="A84" s="10"/>
      <c r="B84" s="13" t="s">
        <v>114</v>
      </c>
      <c r="C84" s="8">
        <v>1</v>
      </c>
      <c r="D84" s="9" t="s">
        <v>11</v>
      </c>
      <c r="E84" s="8">
        <v>148</v>
      </c>
      <c r="F84" s="10">
        <f>C84*E84</f>
        <v>148</v>
      </c>
    </row>
    <row r="85" ht="12.75">
      <c r="A85" s="10"/>
      <c r="B85" s="13" t="s">
        <v>115</v>
      </c>
      <c r="C85" s="8">
        <v>66.72875</v>
      </c>
      <c r="D85" s="9" t="s">
        <v>37</v>
      </c>
      <c r="E85" s="8">
        <v>8</v>
      </c>
      <c r="F85" s="10">
        <f>C85*E85</f>
        <v>533.83</v>
      </c>
    </row>
    <row r="86" ht="12.75">
      <c r="A86" s="10"/>
      <c r="B86" s="13" t="s">
        <v>116</v>
      </c>
      <c r="C86" s="8">
        <v>11.605</v>
      </c>
      <c r="D86" s="9" t="s">
        <v>37</v>
      </c>
      <c r="E86" s="8">
        <v>50</v>
      </c>
      <c r="F86" s="10">
        <f>C86*E86</f>
        <v>580.25</v>
      </c>
    </row>
    <row r="87" ht="12.75">
      <c r="A87" s="10"/>
      <c r="B87" s="13" t="s">
        <v>123</v>
      </c>
      <c r="C87" s="8">
        <v>46.42</v>
      </c>
      <c r="D87" s="9" t="s">
        <v>37</v>
      </c>
      <c r="E87" s="8">
        <v>50</v>
      </c>
      <c r="F87" s="10">
        <f>C87*E87</f>
        <v>2321</v>
      </c>
    </row>
    <row r="88" ht="12.75">
      <c r="A88" s="10"/>
      <c r="B88" s="21" t="s">
        <v>124</v>
      </c>
      <c r="C88" s="4"/>
      <c r="D88" s="5"/>
      <c r="E88" s="4"/>
    </row>
    <row r="89" ht="12.75">
      <c r="A89" s="4"/>
      <c r="B89" s="15" t="s">
        <v>105</v>
      </c>
      <c r="C89" s="4"/>
      <c r="D89" s="5"/>
      <c r="E89" s="4"/>
    </row>
    <row r="90" ht="12.75">
      <c r="A90" s="4"/>
      <c r="B90" s="5" t="s">
        <v>125</v>
      </c>
      <c r="C90" s="8">
        <v>5451.45</v>
      </c>
      <c r="D90" s="9" t="s">
        <v>19</v>
      </c>
      <c r="E90" s="8">
        <v>3</v>
      </c>
      <c r="F90" s="10">
        <f>C90*E90</f>
        <v>16354.35</v>
      </c>
    </row>
    <row r="91" ht="12.75">
      <c r="A91" s="10"/>
      <c r="B91" s="13" t="s">
        <v>126</v>
      </c>
      <c r="C91" s="8">
        <v>5451.45</v>
      </c>
      <c r="D91" s="9" t="s">
        <v>19</v>
      </c>
      <c r="E91" s="8">
        <v>3</v>
      </c>
      <c r="F91" s="10">
        <f>C91*E91</f>
        <v>16354.35</v>
      </c>
    </row>
    <row r="92" ht="12.75">
      <c r="A92" s="10"/>
      <c r="B92" s="13" t="s">
        <v>110</v>
      </c>
      <c r="C92" s="8">
        <v>981.261</v>
      </c>
      <c r="D92" s="9" t="s">
        <v>37</v>
      </c>
      <c r="E92" s="8">
        <v>285</v>
      </c>
      <c r="F92" s="10">
        <f>C92*E92</f>
        <v>279659.385</v>
      </c>
    </row>
    <row r="93" ht="12.75">
      <c r="A93" s="10"/>
      <c r="B93" s="13" t="s">
        <v>111</v>
      </c>
      <c r="C93" s="8">
        <v>98.1261</v>
      </c>
      <c r="D93" s="9" t="s">
        <v>37</v>
      </c>
      <c r="E93" s="8">
        <v>285</v>
      </c>
      <c r="F93" s="10">
        <f>C93*E93</f>
        <v>27965.9385</v>
      </c>
    </row>
    <row r="94" ht="12.75">
      <c r="A94" s="10"/>
      <c r="B94" s="13" t="s">
        <v>114</v>
      </c>
      <c r="C94" s="8">
        <v>20</v>
      </c>
      <c r="D94" s="9" t="s">
        <v>11</v>
      </c>
      <c r="E94" s="8">
        <v>148</v>
      </c>
      <c r="F94" s="10">
        <f>C94*E94</f>
        <v>2960</v>
      </c>
    </row>
    <row r="95" ht="12.75">
      <c r="A95" s="10"/>
      <c r="B95" s="13" t="s">
        <v>115</v>
      </c>
      <c r="C95" s="8">
        <v>1079.3871</v>
      </c>
      <c r="D95" s="9" t="s">
        <v>37</v>
      </c>
      <c r="E95" s="8">
        <v>8</v>
      </c>
      <c r="F95" s="10">
        <f>C95*E95</f>
        <v>8635.0968</v>
      </c>
    </row>
    <row r="96" ht="12.75">
      <c r="A96" s="10"/>
      <c r="B96" s="13" t="s">
        <v>127</v>
      </c>
      <c r="C96" s="8">
        <v>5451.45</v>
      </c>
      <c r="D96" s="9" t="s">
        <v>19</v>
      </c>
      <c r="E96" s="8">
        <v>25</v>
      </c>
      <c r="F96" s="10">
        <f>C96*E96</f>
        <v>136286.25</v>
      </c>
    </row>
    <row r="97" ht="12.75">
      <c r="A97" s="10"/>
      <c r="B97" s="13" t="s">
        <v>128</v>
      </c>
      <c r="C97" s="8">
        <v>5451.45</v>
      </c>
      <c r="D97" s="9" t="s">
        <v>19</v>
      </c>
      <c r="E97" s="8">
        <v>5</v>
      </c>
      <c r="F97" s="10">
        <f>C97*E97</f>
        <v>27257.25</v>
      </c>
    </row>
    <row r="98" ht="12.75">
      <c r="A98" s="10"/>
      <c r="B98" s="13" t="s">
        <v>129</v>
      </c>
      <c r="C98" s="8">
        <v>5451.45</v>
      </c>
      <c r="D98" s="9" t="s">
        <v>19</v>
      </c>
      <c r="E98" s="8">
        <v>3</v>
      </c>
      <c r="F98" s="10">
        <f>C98*E98</f>
        <v>16354.35</v>
      </c>
    </row>
    <row r="99" ht="12.75">
      <c r="A99" s="10"/>
      <c r="B99" s="21" t="s">
        <v>130</v>
      </c>
      <c r="C99" s="4"/>
      <c r="D99" s="4"/>
      <c r="E99" s="4"/>
    </row>
    <row r="100" ht="12.75">
      <c r="A100" s="4"/>
      <c r="B100" s="5" t="s">
        <v>110</v>
      </c>
      <c r="C100" s="8">
        <v>21.45488</v>
      </c>
      <c r="D100" s="9" t="s">
        <v>37</v>
      </c>
      <c r="E100" s="8">
        <v>285</v>
      </c>
      <c r="F100" s="10">
        <f>C100*E100</f>
        <v>6114.6408</v>
      </c>
    </row>
    <row r="101" ht="12.75">
      <c r="A101" s="10"/>
      <c r="B101" s="13" t="s">
        <v>111</v>
      </c>
      <c r="C101" s="8">
        <v>3.218232</v>
      </c>
      <c r="D101" s="9" t="s">
        <v>37</v>
      </c>
      <c r="E101" s="8">
        <v>285</v>
      </c>
      <c r="F101" s="10">
        <f>C101*E101</f>
        <v>917.19612</v>
      </c>
    </row>
    <row r="102" ht="12.75">
      <c r="A102" s="10"/>
      <c r="B102" s="13" t="s">
        <v>114</v>
      </c>
      <c r="C102" s="8">
        <v>1</v>
      </c>
      <c r="D102" s="9" t="s">
        <v>11</v>
      </c>
      <c r="E102" s="8">
        <v>148</v>
      </c>
      <c r="F102" s="10">
        <f>C102*E102</f>
        <v>148</v>
      </c>
    </row>
    <row r="103" ht="12.75">
      <c r="A103" s="10"/>
      <c r="B103" s="13" t="s">
        <v>115</v>
      </c>
      <c r="C103" s="8">
        <v>24.673112</v>
      </c>
      <c r="D103" s="9" t="s">
        <v>37</v>
      </c>
      <c r="E103" s="8">
        <v>8</v>
      </c>
      <c r="F103" s="10">
        <f>C103*E103</f>
        <v>197.384896</v>
      </c>
    </row>
    <row r="104" ht="12.75">
      <c r="A104" s="10"/>
      <c r="B104" s="13" t="s">
        <v>131</v>
      </c>
      <c r="C104" s="8">
        <v>21.45488</v>
      </c>
      <c r="D104" s="9" t="s">
        <v>37</v>
      </c>
      <c r="E104" s="8">
        <v>50</v>
      </c>
      <c r="F104" s="10">
        <f>C104*E104</f>
        <v>1072.744</v>
      </c>
    </row>
    <row r="105" ht="12.75">
      <c r="A105" s="10"/>
      <c r="B105" s="13" t="s">
        <v>132</v>
      </c>
      <c r="C105" s="8">
        <v>317.85</v>
      </c>
      <c r="D105" s="9" t="s">
        <v>25</v>
      </c>
      <c r="E105" s="8">
        <v>9</v>
      </c>
      <c r="F105" s="10">
        <f>C105*E105</f>
        <v>2860.65</v>
      </c>
    </row>
    <row r="106" ht="12.75">
      <c r="A106" s="10"/>
      <c r="B106" s="16" t="s">
        <v>133</v>
      </c>
      <c r="C106" s="4"/>
      <c r="D106" s="5"/>
      <c r="E106" s="4"/>
    </row>
    <row r="107" ht="12.75">
      <c r="A107" s="4"/>
      <c r="B107" s="5" t="s">
        <v>134</v>
      </c>
      <c r="C107" s="22">
        <v>1.15698</v>
      </c>
      <c r="D107" s="23" t="s">
        <v>135</v>
      </c>
      <c r="E107" s="8">
        <v>2150</v>
      </c>
      <c r="F107" s="10">
        <f>C107*E107</f>
        <v>2487.507</v>
      </c>
    </row>
    <row r="108" ht="12.75">
      <c r="A108" s="10"/>
      <c r="B108" s="13" t="s">
        <v>136</v>
      </c>
      <c r="C108" s="22">
        <v>0.057849</v>
      </c>
      <c r="D108" s="23" t="s">
        <v>135</v>
      </c>
      <c r="E108" s="8">
        <v>2150</v>
      </c>
      <c r="F108" s="10">
        <f>C108*E108</f>
        <v>124.37535</v>
      </c>
    </row>
    <row r="109" ht="12.75">
      <c r="A109" s="10"/>
      <c r="B109" s="13" t="s">
        <v>137</v>
      </c>
      <c r="C109" s="22">
        <v>1.214829</v>
      </c>
      <c r="D109" s="23" t="s">
        <v>135</v>
      </c>
      <c r="E109" s="8">
        <v>750</v>
      </c>
      <c r="F109" s="10">
        <f>C109*E109</f>
        <v>911.12175</v>
      </c>
    </row>
    <row r="110" ht="12.75">
      <c r="A110" s="10"/>
      <c r="B110" s="21" t="s">
        <v>138</v>
      </c>
      <c r="C110" s="4"/>
      <c r="D110" s="5"/>
      <c r="E110" s="4"/>
    </row>
    <row r="111" ht="12.75">
      <c r="A111" s="4"/>
      <c r="B111" s="5" t="s">
        <v>110</v>
      </c>
      <c r="C111" s="8">
        <v>23.7195</v>
      </c>
      <c r="D111" s="9" t="s">
        <v>37</v>
      </c>
      <c r="E111" s="8">
        <v>285</v>
      </c>
      <c r="F111" s="10">
        <f>C111*E111</f>
        <v>6760.0575</v>
      </c>
    </row>
    <row r="112" ht="12.75">
      <c r="A112" s="10"/>
      <c r="B112" s="13" t="s">
        <v>111</v>
      </c>
      <c r="C112" s="8">
        <v>3.557925</v>
      </c>
      <c r="D112" s="9" t="s">
        <v>37</v>
      </c>
      <c r="E112" s="8">
        <v>285</v>
      </c>
      <c r="F112" s="10">
        <f>C112*E112</f>
        <v>1014.008625</v>
      </c>
    </row>
    <row r="113" ht="12.75">
      <c r="A113" s="10"/>
      <c r="B113" s="13" t="s">
        <v>114</v>
      </c>
      <c r="C113" s="8">
        <v>1</v>
      </c>
      <c r="D113" s="9" t="s">
        <v>11</v>
      </c>
      <c r="E113" s="8">
        <v>148</v>
      </c>
      <c r="F113" s="10">
        <f>C113*E113</f>
        <v>148</v>
      </c>
    </row>
    <row r="114" ht="12.75">
      <c r="A114" s="10"/>
      <c r="B114" s="13" t="s">
        <v>115</v>
      </c>
      <c r="C114" s="8">
        <v>27.277425</v>
      </c>
      <c r="D114" s="9" t="s">
        <v>37</v>
      </c>
      <c r="E114" s="8">
        <v>8</v>
      </c>
      <c r="F114" s="10">
        <f>C114*E114</f>
        <v>218.2194</v>
      </c>
    </row>
    <row r="115" ht="12.75">
      <c r="A115" s="10"/>
      <c r="B115" s="13" t="s">
        <v>131</v>
      </c>
      <c r="C115" s="8">
        <v>23.7195</v>
      </c>
      <c r="D115" s="9" t="s">
        <v>37</v>
      </c>
      <c r="E115" s="8">
        <v>50</v>
      </c>
      <c r="F115" s="10">
        <f>C115*E115</f>
        <v>1185.975</v>
      </c>
    </row>
    <row r="116" ht="12.75">
      <c r="A116" s="10"/>
      <c r="B116" s="13" t="s">
        <v>132</v>
      </c>
      <c r="C116" s="8">
        <v>263.55</v>
      </c>
      <c r="D116" s="9" t="s">
        <v>25</v>
      </c>
      <c r="E116" s="8">
        <v>9</v>
      </c>
      <c r="F116" s="10">
        <f>C116*E116</f>
        <v>2371.95</v>
      </c>
    </row>
    <row r="117" ht="12.75">
      <c r="A117" s="10"/>
      <c r="B117" s="13" t="s">
        <v>139</v>
      </c>
      <c r="C117" s="8">
        <v>263.55</v>
      </c>
      <c r="D117" s="9" t="s">
        <v>25</v>
      </c>
      <c r="E117" s="8">
        <v>70</v>
      </c>
      <c r="F117" s="8">
        <f>C117*E117</f>
        <v>18448.5</v>
      </c>
    </row>
    <row r="118" ht="12.75">
      <c r="A118" s="8"/>
      <c r="B118" s="9" t="s">
        <v>140</v>
      </c>
      <c r="C118" s="8">
        <v>26.355</v>
      </c>
      <c r="D118" s="9" t="s">
        <v>25</v>
      </c>
      <c r="E118" s="8">
        <v>70</v>
      </c>
      <c r="F118" s="8">
        <f>C118*E118</f>
        <v>1844.85</v>
      </c>
    </row>
    <row r="119" ht="12.75">
      <c r="A119" s="8"/>
      <c r="B119" s="9" t="s">
        <v>141</v>
      </c>
      <c r="C119" s="8">
        <v>263.55</v>
      </c>
      <c r="D119" s="9" t="s">
        <v>25</v>
      </c>
      <c r="E119" s="8">
        <v>15</v>
      </c>
      <c r="F119" s="8">
        <f>C119*E119</f>
        <v>3953.25</v>
      </c>
    </row>
    <row r="120" ht="12.75">
      <c r="A120" s="8"/>
      <c r="B120" s="24" t="s">
        <v>142</v>
      </c>
      <c r="C120" s="4"/>
      <c r="D120" s="4"/>
      <c r="E120" s="4"/>
    </row>
    <row r="121" ht="12.75">
      <c r="A121" s="4"/>
      <c r="B121" s="5" t="s">
        <v>110</v>
      </c>
      <c r="C121" s="8">
        <v>89.4411</v>
      </c>
      <c r="D121" s="9" t="s">
        <v>37</v>
      </c>
      <c r="E121" s="8">
        <v>285</v>
      </c>
      <c r="F121" s="10">
        <f>C121*E121</f>
        <v>25490.7135</v>
      </c>
    </row>
    <row r="122" ht="12.75">
      <c r="A122" s="10"/>
      <c r="B122" s="13" t="s">
        <v>111</v>
      </c>
      <c r="C122" s="8">
        <v>13.416165</v>
      </c>
      <c r="D122" s="9" t="s">
        <v>37</v>
      </c>
      <c r="E122" s="8">
        <v>285</v>
      </c>
      <c r="F122" s="10">
        <f>C122*E122</f>
        <v>3823.607025</v>
      </c>
    </row>
    <row r="123" ht="12.75">
      <c r="A123" s="10"/>
      <c r="B123" s="13" t="s">
        <v>114</v>
      </c>
      <c r="C123" s="8">
        <v>2</v>
      </c>
      <c r="D123" s="9" t="s">
        <v>11</v>
      </c>
      <c r="E123" s="8">
        <v>148</v>
      </c>
      <c r="F123" s="10">
        <f>C123*E123</f>
        <v>296</v>
      </c>
    </row>
    <row r="124" ht="12.75">
      <c r="A124" s="10"/>
      <c r="B124" s="13" t="s">
        <v>115</v>
      </c>
      <c r="C124" s="8">
        <v>102.857265</v>
      </c>
      <c r="D124" s="9" t="s">
        <v>37</v>
      </c>
      <c r="E124" s="8">
        <v>8</v>
      </c>
      <c r="F124" s="10">
        <f>C124*E124</f>
        <v>822.85812</v>
      </c>
    </row>
    <row r="125" ht="12.75">
      <c r="A125" s="10"/>
      <c r="B125" s="13" t="s">
        <v>131</v>
      </c>
      <c r="C125" s="8">
        <v>89.4411</v>
      </c>
      <c r="D125" s="9" t="s">
        <v>37</v>
      </c>
      <c r="E125" s="8">
        <v>50</v>
      </c>
      <c r="F125" s="10">
        <f>C125*E125</f>
        <v>4472.055</v>
      </c>
    </row>
    <row r="126" ht="12.75">
      <c r="A126" s="10"/>
      <c r="B126" s="13" t="s">
        <v>132</v>
      </c>
      <c r="C126" s="8">
        <v>1987.58</v>
      </c>
      <c r="D126" s="9" t="s">
        <v>25</v>
      </c>
      <c r="E126" s="8">
        <v>9</v>
      </c>
      <c r="F126" s="10">
        <f>C126*E126</f>
        <v>17888.22</v>
      </c>
    </row>
    <row r="127" ht="12.75">
      <c r="A127" s="10"/>
      <c r="B127" s="16" t="s">
        <v>133</v>
      </c>
      <c r="C127" s="4"/>
      <c r="D127" s="5"/>
      <c r="E127" s="4"/>
    </row>
    <row r="128" ht="12.75">
      <c r="A128" s="4"/>
      <c r="B128" s="5" t="s">
        <v>143</v>
      </c>
      <c r="C128" s="22">
        <v>6.431809</v>
      </c>
      <c r="D128" s="23" t="s">
        <v>135</v>
      </c>
      <c r="E128" s="8">
        <v>2150</v>
      </c>
      <c r="F128" s="10">
        <f>C128*E128</f>
        <v>13828.38935</v>
      </c>
    </row>
    <row r="129" ht="12.75">
      <c r="A129" s="10"/>
      <c r="B129" s="13" t="s">
        <v>144</v>
      </c>
      <c r="C129" s="22">
        <v>1.2863618</v>
      </c>
      <c r="D129" s="23" t="s">
        <v>135</v>
      </c>
      <c r="E129" s="8">
        <v>2150</v>
      </c>
      <c r="F129" s="10">
        <f>C129*E129</f>
        <v>2765.67787</v>
      </c>
    </row>
    <row r="130" ht="12.75">
      <c r="A130" s="10"/>
      <c r="B130" s="13" t="s">
        <v>145</v>
      </c>
      <c r="C130" s="22">
        <v>7.7181708</v>
      </c>
      <c r="D130" s="23" t="s">
        <v>135</v>
      </c>
      <c r="E130" s="8">
        <v>750</v>
      </c>
      <c r="F130" s="10">
        <f>C130*E130</f>
        <v>5788.6281</v>
      </c>
    </row>
    <row r="131" ht="12.75">
      <c r="A131" s="10"/>
      <c r="B131" s="13" t="s">
        <v>146</v>
      </c>
      <c r="C131" s="22">
        <v>1.80895</v>
      </c>
      <c r="D131" s="23" t="s">
        <v>135</v>
      </c>
      <c r="E131" s="8">
        <v>2150</v>
      </c>
      <c r="F131" s="10">
        <f>C131*E131</f>
        <v>3889.2425</v>
      </c>
    </row>
    <row r="132" ht="12.75">
      <c r="A132" s="10"/>
      <c r="B132" s="13" t="s">
        <v>147</v>
      </c>
      <c r="C132" s="22">
        <v>0.0904475</v>
      </c>
      <c r="D132" s="23" t="s">
        <v>135</v>
      </c>
      <c r="E132" s="8">
        <v>2150</v>
      </c>
      <c r="F132" s="10">
        <f>C132*E132</f>
        <v>194.462125</v>
      </c>
    </row>
    <row r="133" ht="12.75">
      <c r="A133" s="10"/>
      <c r="B133" s="13" t="s">
        <v>148</v>
      </c>
      <c r="C133" s="8">
        <v>993.79</v>
      </c>
      <c r="D133" s="9" t="s">
        <v>25</v>
      </c>
      <c r="E133" s="8">
        <v>0.5</v>
      </c>
      <c r="F133" s="10">
        <f>C133*E133</f>
        <v>496.895</v>
      </c>
    </row>
    <row r="134" ht="12.75">
      <c r="A134" s="10"/>
      <c r="B134" s="13" t="s">
        <v>149</v>
      </c>
      <c r="C134" s="22">
        <v>1.8993975</v>
      </c>
      <c r="D134" s="23" t="s">
        <v>135</v>
      </c>
      <c r="E134" s="8">
        <v>750</v>
      </c>
      <c r="F134" s="10">
        <f>C134*E134</f>
        <v>1424.548125</v>
      </c>
    </row>
    <row r="135" ht="12.75">
      <c r="A135" s="10"/>
      <c r="B135" s="10"/>
      <c r="C135" s="4"/>
      <c r="D135" s="4"/>
      <c r="E135" s="4"/>
    </row>
    <row r="136" ht="12.75">
      <c r="A136" s="4"/>
      <c r="B136" s="7" t="s">
        <v>150</v>
      </c>
      <c r="C136" s="4"/>
      <c r="D136" s="4"/>
      <c r="E136" s="4"/>
    </row>
    <row r="137" ht="12.75">
      <c r="A137" s="4"/>
      <c r="B137" s="19" t="s">
        <v>151</v>
      </c>
      <c r="C137" s="4"/>
      <c r="D137" s="5"/>
      <c r="E137" s="4"/>
    </row>
    <row r="138" ht="12.75">
      <c r="A138" s="4"/>
      <c r="B138" s="15" t="s">
        <v>105</v>
      </c>
      <c r="C138" s="4"/>
      <c r="D138" s="5"/>
      <c r="E138" s="4"/>
    </row>
    <row r="139" ht="12.75">
      <c r="A139" s="4"/>
      <c r="B139" s="5" t="s">
        <v>106</v>
      </c>
      <c r="C139" s="8">
        <v>12.536</v>
      </c>
      <c r="D139" s="9" t="s">
        <v>37</v>
      </c>
      <c r="E139" s="8">
        <v>70</v>
      </c>
      <c r="F139" s="10">
        <f>C139*E139</f>
        <v>877.52</v>
      </c>
    </row>
    <row r="140" ht="12.75">
      <c r="A140" s="10"/>
      <c r="B140" s="13" t="s">
        <v>107</v>
      </c>
      <c r="C140" s="8">
        <v>3.134</v>
      </c>
      <c r="D140" s="9" t="s">
        <v>37</v>
      </c>
      <c r="E140" s="8">
        <v>70</v>
      </c>
      <c r="F140" s="10">
        <f>C140*E140</f>
        <v>219.38</v>
      </c>
    </row>
    <row r="141" ht="12.75">
      <c r="A141" s="10"/>
      <c r="B141" s="13" t="s">
        <v>108</v>
      </c>
      <c r="C141" s="8">
        <v>3.134</v>
      </c>
      <c r="D141" s="9" t="s">
        <v>37</v>
      </c>
      <c r="E141" s="8">
        <v>117.5</v>
      </c>
      <c r="F141" s="10">
        <f>C141*E141</f>
        <v>368.245</v>
      </c>
    </row>
    <row r="142" ht="12.75">
      <c r="A142" s="10"/>
      <c r="B142" s="13" t="s">
        <v>109</v>
      </c>
      <c r="C142" s="8">
        <v>0.4701</v>
      </c>
      <c r="D142" s="9" t="s">
        <v>37</v>
      </c>
      <c r="E142" s="8">
        <v>117.5</v>
      </c>
      <c r="F142" s="10">
        <f>C142*E142</f>
        <v>55.23675</v>
      </c>
    </row>
    <row r="143" ht="12.75">
      <c r="A143" s="10"/>
      <c r="B143" s="13" t="s">
        <v>152</v>
      </c>
      <c r="C143" s="8">
        <v>12.536</v>
      </c>
      <c r="D143" s="9" t="s">
        <v>37</v>
      </c>
      <c r="E143" s="8">
        <v>122.5</v>
      </c>
      <c r="F143" s="10">
        <f>C143*E143</f>
        <v>1535.66</v>
      </c>
    </row>
    <row r="144" ht="12.75">
      <c r="A144" s="10"/>
      <c r="B144" s="13" t="s">
        <v>153</v>
      </c>
      <c r="C144" s="8">
        <v>1.8804</v>
      </c>
      <c r="D144" s="9" t="s">
        <v>37</v>
      </c>
      <c r="E144" s="8">
        <v>122.5</v>
      </c>
      <c r="F144" s="10">
        <f>C144*E144</f>
        <v>230.349</v>
      </c>
    </row>
    <row r="145" ht="12.75">
      <c r="A145" s="10"/>
      <c r="B145" s="13" t="s">
        <v>112</v>
      </c>
      <c r="C145" s="8">
        <v>18.0205</v>
      </c>
      <c r="D145" s="9" t="s">
        <v>37</v>
      </c>
      <c r="E145" s="8">
        <v>25</v>
      </c>
      <c r="F145" s="10">
        <f>C145*E145</f>
        <v>450.5125</v>
      </c>
    </row>
    <row r="146" ht="12.75">
      <c r="A146" s="10"/>
      <c r="B146" s="13" t="s">
        <v>113</v>
      </c>
      <c r="C146" s="8">
        <v>18.0205</v>
      </c>
      <c r="D146" s="9" t="s">
        <v>37</v>
      </c>
      <c r="E146" s="8">
        <v>10</v>
      </c>
      <c r="F146" s="10">
        <f>C146*E146</f>
        <v>180.205</v>
      </c>
    </row>
    <row r="147" ht="12.75">
      <c r="A147" s="10"/>
      <c r="B147" s="13" t="s">
        <v>114</v>
      </c>
      <c r="C147" s="8">
        <v>1</v>
      </c>
      <c r="D147" s="9" t="s">
        <v>11</v>
      </c>
      <c r="E147" s="8">
        <v>148</v>
      </c>
      <c r="F147" s="10">
        <f>C147*E147</f>
        <v>148</v>
      </c>
    </row>
    <row r="148" ht="12.75">
      <c r="A148" s="10"/>
      <c r="B148" s="13" t="s">
        <v>115</v>
      </c>
      <c r="C148" s="8">
        <v>18.0205</v>
      </c>
      <c r="D148" s="9" t="s">
        <v>37</v>
      </c>
      <c r="E148" s="8">
        <v>8</v>
      </c>
      <c r="F148" s="10">
        <f>C148*E148</f>
        <v>144.164</v>
      </c>
    </row>
    <row r="149" ht="12.75">
      <c r="A149" s="10"/>
      <c r="B149" s="13" t="s">
        <v>116</v>
      </c>
      <c r="C149" s="8">
        <v>3.134</v>
      </c>
      <c r="D149" s="9" t="s">
        <v>37</v>
      </c>
      <c r="E149" s="8">
        <v>50</v>
      </c>
      <c r="F149" s="10">
        <f>C149*E149</f>
        <v>156.7</v>
      </c>
    </row>
    <row r="150" ht="12.75">
      <c r="A150" s="10"/>
      <c r="B150" s="13" t="s">
        <v>154</v>
      </c>
      <c r="C150" s="8">
        <v>12.536</v>
      </c>
      <c r="D150" s="9" t="s">
        <v>37</v>
      </c>
      <c r="E150" s="8">
        <v>50</v>
      </c>
      <c r="F150" s="10">
        <f>C150*E150</f>
        <v>626.8</v>
      </c>
    </row>
    <row r="151" ht="12.75">
      <c r="A151" s="10"/>
      <c r="B151" s="16" t="s">
        <v>133</v>
      </c>
      <c r="C151" s="4"/>
      <c r="D151" s="5"/>
      <c r="E151" s="4"/>
    </row>
    <row r="152" ht="12.75">
      <c r="A152" s="4"/>
      <c r="B152" s="5" t="s">
        <v>155</v>
      </c>
      <c r="C152" s="22">
        <v>2.13112</v>
      </c>
      <c r="D152" s="23" t="s">
        <v>135</v>
      </c>
      <c r="E152" s="8">
        <v>2150</v>
      </c>
      <c r="F152" s="10">
        <f>C152*E152</f>
        <v>4581.908</v>
      </c>
    </row>
    <row r="153" ht="12.75">
      <c r="A153" s="10"/>
      <c r="B153" s="13" t="s">
        <v>156</v>
      </c>
      <c r="C153" s="22">
        <v>0.372946</v>
      </c>
      <c r="D153" s="23" t="s">
        <v>135</v>
      </c>
      <c r="E153" s="8">
        <v>2150</v>
      </c>
      <c r="F153" s="10">
        <f>C153*E153</f>
        <v>801.8339</v>
      </c>
    </row>
    <row r="154" ht="12.75">
      <c r="A154" s="10"/>
      <c r="B154" s="13" t="s">
        <v>148</v>
      </c>
      <c r="C154" s="8">
        <v>104.46</v>
      </c>
      <c r="D154" s="9" t="s">
        <v>25</v>
      </c>
      <c r="E154" s="8">
        <v>1</v>
      </c>
      <c r="F154" s="10">
        <f>C154*E154</f>
        <v>104.46</v>
      </c>
    </row>
    <row r="155" ht="12.75">
      <c r="A155" s="10"/>
      <c r="B155" s="13" t="s">
        <v>157</v>
      </c>
      <c r="C155" s="22">
        <v>2.504066</v>
      </c>
      <c r="D155" s="23" t="s">
        <v>135</v>
      </c>
      <c r="E155" s="8">
        <v>750</v>
      </c>
      <c r="F155" s="10">
        <f>C155*E155</f>
        <v>1878.0495</v>
      </c>
    </row>
    <row r="156" ht="12.75">
      <c r="A156" s="10"/>
      <c r="B156" s="21" t="s">
        <v>158</v>
      </c>
      <c r="C156" s="4"/>
      <c r="D156" s="5"/>
      <c r="E156" s="4"/>
    </row>
    <row r="157" ht="12.75">
      <c r="A157" s="4"/>
      <c r="B157" s="15" t="s">
        <v>105</v>
      </c>
      <c r="C157" s="4"/>
      <c r="D157" s="5"/>
      <c r="E157" s="4"/>
    </row>
    <row r="158" ht="12.75">
      <c r="A158" s="4"/>
      <c r="B158" s="5" t="s">
        <v>106</v>
      </c>
      <c r="C158" s="8">
        <v>21.455</v>
      </c>
      <c r="D158" s="9" t="s">
        <v>37</v>
      </c>
      <c r="E158" s="8">
        <v>70</v>
      </c>
      <c r="F158" s="10">
        <f>C158*E158</f>
        <v>1501.85</v>
      </c>
    </row>
    <row r="159" ht="12.75">
      <c r="A159" s="10"/>
      <c r="B159" s="13" t="s">
        <v>107</v>
      </c>
      <c r="C159" s="8">
        <v>5.364</v>
      </c>
      <c r="D159" s="9" t="s">
        <v>37</v>
      </c>
      <c r="E159" s="8">
        <v>70</v>
      </c>
      <c r="F159" s="10">
        <f>C159*E159</f>
        <v>375.48</v>
      </c>
    </row>
    <row r="160" ht="12.75">
      <c r="A160" s="10"/>
      <c r="B160" s="13" t="s">
        <v>108</v>
      </c>
      <c r="C160" s="8">
        <v>5.364</v>
      </c>
      <c r="D160" s="9" t="s">
        <v>37</v>
      </c>
      <c r="E160" s="8">
        <v>117.5</v>
      </c>
      <c r="F160" s="10">
        <f>C160*E160</f>
        <v>630.27</v>
      </c>
    </row>
    <row r="161" ht="12.75">
      <c r="A161" s="10"/>
      <c r="B161" s="13" t="s">
        <v>109</v>
      </c>
      <c r="C161" s="8">
        <v>0.8046</v>
      </c>
      <c r="D161" s="9" t="s">
        <v>37</v>
      </c>
      <c r="E161" s="8">
        <v>117.5</v>
      </c>
      <c r="F161" s="10">
        <f>C161*E161</f>
        <v>94.5405</v>
      </c>
    </row>
    <row r="162" ht="12.75">
      <c r="A162" s="10"/>
      <c r="B162" s="13" t="s">
        <v>152</v>
      </c>
      <c r="C162" s="8">
        <v>21.455</v>
      </c>
      <c r="D162" s="9" t="s">
        <v>37</v>
      </c>
      <c r="E162" s="8">
        <v>122.5</v>
      </c>
      <c r="F162" s="10">
        <f>C162*E162</f>
        <v>2628.2375</v>
      </c>
    </row>
    <row r="163" ht="12.75">
      <c r="A163" s="10"/>
      <c r="B163" s="13" t="s">
        <v>153</v>
      </c>
      <c r="C163" s="8">
        <v>3.21825</v>
      </c>
      <c r="D163" s="9" t="s">
        <v>37</v>
      </c>
      <c r="E163" s="8">
        <v>122.5</v>
      </c>
      <c r="F163" s="10">
        <f>C163*E163</f>
        <v>394.235625</v>
      </c>
    </row>
    <row r="164" ht="12.75">
      <c r="A164" s="10"/>
      <c r="B164" s="13" t="s">
        <v>112</v>
      </c>
      <c r="C164" s="8">
        <v>30.84185</v>
      </c>
      <c r="D164" s="9" t="s">
        <v>37</v>
      </c>
      <c r="E164" s="8">
        <v>25</v>
      </c>
      <c r="F164" s="10">
        <f>C164*E164</f>
        <v>771.04625</v>
      </c>
    </row>
    <row r="165" ht="12.75">
      <c r="A165" s="10"/>
      <c r="B165" s="13" t="s">
        <v>113</v>
      </c>
      <c r="C165" s="8">
        <v>30.84185</v>
      </c>
      <c r="D165" s="9" t="s">
        <v>37</v>
      </c>
      <c r="E165" s="8">
        <v>10</v>
      </c>
      <c r="F165" s="10">
        <f>C165*E165</f>
        <v>308.4185</v>
      </c>
    </row>
    <row r="166" ht="12.75">
      <c r="A166" s="10"/>
      <c r="B166" s="13" t="s">
        <v>114</v>
      </c>
      <c r="C166" s="8">
        <v>1</v>
      </c>
      <c r="D166" s="9" t="s">
        <v>11</v>
      </c>
      <c r="E166" s="8">
        <v>148</v>
      </c>
      <c r="F166" s="10">
        <f>C166*E166</f>
        <v>148</v>
      </c>
    </row>
    <row r="167" ht="12.75">
      <c r="A167" s="10"/>
      <c r="B167" s="13" t="s">
        <v>115</v>
      </c>
      <c r="C167" s="8">
        <v>30.84185</v>
      </c>
      <c r="D167" s="9" t="s">
        <v>37</v>
      </c>
      <c r="E167" s="8">
        <v>8</v>
      </c>
      <c r="F167" s="10">
        <f>C167*E167</f>
        <v>246.7348</v>
      </c>
    </row>
    <row r="168" ht="12.75">
      <c r="A168" s="10"/>
      <c r="B168" s="13" t="s">
        <v>116</v>
      </c>
      <c r="C168" s="8">
        <v>5.364</v>
      </c>
      <c r="D168" s="9" t="s">
        <v>37</v>
      </c>
      <c r="E168" s="8">
        <v>50</v>
      </c>
      <c r="F168" s="10">
        <f>C168*E168</f>
        <v>268.2</v>
      </c>
    </row>
    <row r="169" ht="12.75">
      <c r="A169" s="10"/>
      <c r="B169" s="13" t="s">
        <v>154</v>
      </c>
      <c r="C169" s="8">
        <v>21.455</v>
      </c>
      <c r="D169" s="9" t="s">
        <v>37</v>
      </c>
      <c r="E169" s="8">
        <v>50</v>
      </c>
      <c r="F169" s="10">
        <f>C169*E169</f>
        <v>1072.75</v>
      </c>
    </row>
    <row r="170" ht="12.75">
      <c r="A170" s="10"/>
      <c r="B170" s="16" t="s">
        <v>133</v>
      </c>
      <c r="C170" s="4"/>
      <c r="D170" s="5"/>
      <c r="E170" s="4"/>
    </row>
    <row r="171" ht="12.75">
      <c r="A171" s="4"/>
      <c r="B171" s="5" t="s">
        <v>155</v>
      </c>
      <c r="C171" s="22">
        <v>3.64735</v>
      </c>
      <c r="D171" s="23" t="s">
        <v>135</v>
      </c>
      <c r="E171" s="8">
        <v>2150</v>
      </c>
      <c r="F171" s="10">
        <f>C171*E171</f>
        <v>7841.8025</v>
      </c>
    </row>
    <row r="172" ht="12.75">
      <c r="A172" s="10"/>
      <c r="B172" s="13" t="s">
        <v>156</v>
      </c>
      <c r="C172" s="22">
        <v>0.63828625</v>
      </c>
      <c r="D172" s="23" t="s">
        <v>135</v>
      </c>
      <c r="E172" s="8">
        <v>2150</v>
      </c>
      <c r="F172" s="10">
        <f>C172*E172</f>
        <v>1372.3154375</v>
      </c>
    </row>
    <row r="173" ht="12.75">
      <c r="A173" s="10"/>
      <c r="B173" s="13" t="s">
        <v>148</v>
      </c>
      <c r="C173" s="8">
        <v>178.79</v>
      </c>
      <c r="D173" s="9" t="s">
        <v>25</v>
      </c>
      <c r="E173" s="8">
        <v>1</v>
      </c>
      <c r="F173" s="10">
        <f>C173*E173</f>
        <v>178.79</v>
      </c>
    </row>
    <row r="174" ht="12.75">
      <c r="A174" s="10"/>
      <c r="B174" s="13" t="s">
        <v>157</v>
      </c>
      <c r="C174" s="22">
        <v>4.28563625</v>
      </c>
      <c r="D174" s="23" t="s">
        <v>135</v>
      </c>
      <c r="E174" s="8">
        <v>750</v>
      </c>
      <c r="F174" s="10">
        <f>C174*E174</f>
        <v>3214.2271875</v>
      </c>
    </row>
    <row r="175" ht="12.75">
      <c r="A175" s="10"/>
      <c r="B175" s="21" t="s">
        <v>159</v>
      </c>
      <c r="C175" s="4"/>
      <c r="D175" s="5"/>
      <c r="E175" s="4"/>
    </row>
    <row r="176" ht="12.75">
      <c r="A176" s="4"/>
      <c r="B176" s="15" t="s">
        <v>105</v>
      </c>
      <c r="C176" s="4"/>
      <c r="D176" s="5"/>
      <c r="E176" s="4"/>
    </row>
    <row r="177" ht="12.75">
      <c r="A177" s="4"/>
      <c r="B177" s="5" t="s">
        <v>125</v>
      </c>
      <c r="C177" s="8">
        <v>501.92</v>
      </c>
      <c r="D177" s="9" t="s">
        <v>19</v>
      </c>
      <c r="E177" s="8">
        <v>3</v>
      </c>
      <c r="F177" s="10">
        <f>C177*E177</f>
        <v>1505.76</v>
      </c>
    </row>
    <row r="178" ht="12.75">
      <c r="A178" s="10"/>
      <c r="B178" s="13" t="s">
        <v>160</v>
      </c>
      <c r="C178" s="8">
        <v>501.92</v>
      </c>
      <c r="D178" s="9" t="s">
        <v>19</v>
      </c>
      <c r="E178" s="8">
        <v>3</v>
      </c>
      <c r="F178" s="10">
        <f>C178*E178</f>
        <v>1505.76</v>
      </c>
    </row>
    <row r="179" ht="12.75">
      <c r="A179" s="10"/>
      <c r="B179" s="13" t="s">
        <v>152</v>
      </c>
      <c r="C179" s="8">
        <v>50.192</v>
      </c>
      <c r="D179" s="9" t="s">
        <v>37</v>
      </c>
      <c r="E179" s="8">
        <v>122.5</v>
      </c>
      <c r="F179" s="10">
        <f>C179*E179</f>
        <v>6148.52</v>
      </c>
    </row>
    <row r="180" ht="12.75">
      <c r="A180" s="10"/>
      <c r="B180" s="13" t="s">
        <v>153</v>
      </c>
      <c r="C180" s="8">
        <v>5.0192</v>
      </c>
      <c r="D180" s="9" t="s">
        <v>37</v>
      </c>
      <c r="E180" s="8">
        <v>122.5</v>
      </c>
      <c r="F180" s="10">
        <f>C180*E180</f>
        <v>614.852</v>
      </c>
    </row>
    <row r="181" ht="12.75">
      <c r="A181" s="10"/>
      <c r="B181" s="13" t="s">
        <v>114</v>
      </c>
      <c r="C181" s="8">
        <v>2</v>
      </c>
      <c r="D181" s="9" t="s">
        <v>11</v>
      </c>
      <c r="E181" s="8">
        <v>148</v>
      </c>
      <c r="F181" s="10">
        <f>C181*E181</f>
        <v>296</v>
      </c>
    </row>
    <row r="182" ht="12.75">
      <c r="A182" s="10"/>
      <c r="B182" s="13" t="s">
        <v>115</v>
      </c>
      <c r="C182" s="8">
        <v>55.2112</v>
      </c>
      <c r="D182" s="9" t="s">
        <v>37</v>
      </c>
      <c r="E182" s="8">
        <v>8</v>
      </c>
      <c r="F182" s="10">
        <f>C182*E182</f>
        <v>441.6896</v>
      </c>
    </row>
    <row r="183" ht="12.75">
      <c r="A183" s="10"/>
      <c r="B183" s="13" t="s">
        <v>161</v>
      </c>
      <c r="C183" s="8">
        <v>105.16</v>
      </c>
      <c r="D183" s="9" t="s">
        <v>25</v>
      </c>
      <c r="E183" s="8">
        <v>15</v>
      </c>
      <c r="F183" s="10">
        <f>C183*E183</f>
        <v>1577.4</v>
      </c>
    </row>
    <row r="184" ht="12.75">
      <c r="A184" s="10"/>
      <c r="B184" s="13" t="s">
        <v>127</v>
      </c>
      <c r="C184" s="8">
        <v>501.92</v>
      </c>
      <c r="D184" s="9" t="s">
        <v>19</v>
      </c>
      <c r="E184" s="8">
        <v>25</v>
      </c>
      <c r="F184" s="10">
        <f>C184*E184</f>
        <v>12548</v>
      </c>
    </row>
    <row r="185" ht="12.75">
      <c r="A185" s="10"/>
      <c r="B185" s="13" t="s">
        <v>128</v>
      </c>
      <c r="C185" s="8">
        <v>501.92</v>
      </c>
      <c r="D185" s="9" t="s">
        <v>19</v>
      </c>
      <c r="E185" s="8">
        <v>5</v>
      </c>
      <c r="F185" s="10">
        <f>C185*E185</f>
        <v>2509.6</v>
      </c>
    </row>
    <row r="186" ht="12.75">
      <c r="A186" s="10"/>
      <c r="B186" s="13" t="s">
        <v>129</v>
      </c>
      <c r="C186" s="8">
        <v>501.92</v>
      </c>
      <c r="D186" s="9" t="s">
        <v>19</v>
      </c>
      <c r="E186" s="8">
        <v>3</v>
      </c>
      <c r="F186" s="10">
        <f>C186*E186</f>
        <v>1505.76</v>
      </c>
    </row>
    <row r="187" ht="12.75">
      <c r="A187" s="10"/>
      <c r="B187" s="16" t="s">
        <v>133</v>
      </c>
      <c r="C187" s="4"/>
      <c r="D187" s="5"/>
      <c r="E187" s="4"/>
    </row>
    <row r="188" ht="12.75">
      <c r="A188" s="4"/>
      <c r="B188" s="5" t="s">
        <v>162</v>
      </c>
      <c r="C188" s="8">
        <v>501.92</v>
      </c>
      <c r="D188" s="9" t="s">
        <v>19</v>
      </c>
      <c r="E188" s="8">
        <v>8</v>
      </c>
      <c r="F188" s="10">
        <f>C188*E188</f>
        <v>4015.36</v>
      </c>
    </row>
    <row r="189" ht="12.75">
      <c r="A189" s="10"/>
      <c r="B189" s="13" t="s">
        <v>163</v>
      </c>
      <c r="C189" s="8">
        <v>87.836</v>
      </c>
      <c r="D189" s="9" t="s">
        <v>19</v>
      </c>
      <c r="E189" s="8">
        <v>8</v>
      </c>
      <c r="F189" s="10">
        <f>C189*E189</f>
        <v>702.688</v>
      </c>
    </row>
    <row r="190" ht="12.75">
      <c r="A190" s="10"/>
      <c r="B190" s="13" t="s">
        <v>148</v>
      </c>
      <c r="C190" s="8">
        <v>501.92</v>
      </c>
      <c r="D190" s="9" t="s">
        <v>25</v>
      </c>
      <c r="E190" s="8">
        <v>1</v>
      </c>
      <c r="F190" s="10">
        <f>C190*E190</f>
        <v>501.92</v>
      </c>
    </row>
    <row r="191" ht="12.75">
      <c r="A191" s="10"/>
      <c r="B191" s="13" t="s">
        <v>164</v>
      </c>
      <c r="C191" s="8">
        <v>501.92</v>
      </c>
      <c r="D191" s="9" t="s">
        <v>19</v>
      </c>
      <c r="E191" s="8">
        <v>4.5</v>
      </c>
      <c r="F191" s="10">
        <f>C191*E191</f>
        <v>2258.64</v>
      </c>
    </row>
    <row r="192" ht="12.75">
      <c r="A192" s="10"/>
      <c r="B192" s="10"/>
      <c r="C192" s="4"/>
      <c r="D192" s="4"/>
      <c r="E192" s="4"/>
    </row>
    <row r="193" ht="12.75">
      <c r="A193" s="4"/>
      <c r="B193" s="7" t="s">
        <v>165</v>
      </c>
      <c r="C193" s="4"/>
      <c r="D193" s="4"/>
      <c r="E193" s="4"/>
    </row>
    <row r="194" ht="12.75">
      <c r="A194" s="4"/>
      <c r="B194" s="19" t="s">
        <v>166</v>
      </c>
      <c r="C194" s="4"/>
      <c r="D194" s="5"/>
      <c r="E194" s="4"/>
    </row>
    <row r="195" ht="12.75">
      <c r="A195" s="4"/>
      <c r="B195" s="15" t="s">
        <v>105</v>
      </c>
      <c r="C195" s="4"/>
      <c r="D195" s="5"/>
      <c r="E195" s="4"/>
    </row>
    <row r="196" ht="12.75">
      <c r="A196" s="4"/>
      <c r="B196" s="5" t="s">
        <v>106</v>
      </c>
      <c r="C196" s="8">
        <v>8.516</v>
      </c>
      <c r="D196" s="9" t="s">
        <v>37</v>
      </c>
      <c r="E196" s="8">
        <v>70</v>
      </c>
      <c r="F196" s="10">
        <f>C196*E196</f>
        <v>596.12</v>
      </c>
    </row>
    <row r="197" ht="12.75">
      <c r="A197" s="10"/>
      <c r="B197" s="13" t="s">
        <v>107</v>
      </c>
      <c r="C197" s="8">
        <v>1.42</v>
      </c>
      <c r="D197" s="9" t="s">
        <v>37</v>
      </c>
      <c r="E197" s="8">
        <v>70</v>
      </c>
      <c r="F197" s="10">
        <f>C197*E197</f>
        <v>99.4</v>
      </c>
    </row>
    <row r="198" ht="12.75">
      <c r="A198" s="10"/>
      <c r="B198" s="13" t="s">
        <v>108</v>
      </c>
      <c r="C198" s="8">
        <v>1.42</v>
      </c>
      <c r="D198" s="9" t="s">
        <v>37</v>
      </c>
      <c r="E198" s="8">
        <v>117.5</v>
      </c>
      <c r="F198" s="10">
        <f>C198*E198</f>
        <v>166.85</v>
      </c>
    </row>
    <row r="199" ht="12.75">
      <c r="A199" s="10"/>
      <c r="B199" s="13" t="s">
        <v>109</v>
      </c>
      <c r="C199" s="8">
        <v>0.213</v>
      </c>
      <c r="D199" s="9" t="s">
        <v>37</v>
      </c>
      <c r="E199" s="8">
        <v>117.5</v>
      </c>
      <c r="F199" s="10">
        <f>C199*E199</f>
        <v>25.0275</v>
      </c>
    </row>
    <row r="200" ht="12.75">
      <c r="A200" s="10"/>
      <c r="B200" s="13" t="s">
        <v>152</v>
      </c>
      <c r="C200" s="8">
        <v>8.516</v>
      </c>
      <c r="D200" s="9" t="s">
        <v>37</v>
      </c>
      <c r="E200" s="8">
        <v>122.5</v>
      </c>
      <c r="F200" s="10">
        <f>C200*E200</f>
        <v>1043.21</v>
      </c>
    </row>
    <row r="201" ht="12.75">
      <c r="A201" s="10"/>
      <c r="B201" s="13" t="s">
        <v>153</v>
      </c>
      <c r="C201" s="8">
        <v>1.2774</v>
      </c>
      <c r="D201" s="9" t="s">
        <v>37</v>
      </c>
      <c r="E201" s="8">
        <v>122.5</v>
      </c>
      <c r="F201" s="10">
        <f>C201*E201</f>
        <v>156.4815</v>
      </c>
    </row>
    <row r="202" ht="12.75">
      <c r="A202" s="10"/>
      <c r="B202" s="13" t="s">
        <v>112</v>
      </c>
      <c r="C202" s="8">
        <v>11.4264</v>
      </c>
      <c r="D202" s="9" t="s">
        <v>37</v>
      </c>
      <c r="E202" s="8">
        <v>25</v>
      </c>
      <c r="F202" s="10">
        <f>C202*E202</f>
        <v>285.66</v>
      </c>
    </row>
    <row r="203" ht="12.75">
      <c r="A203" s="10"/>
      <c r="B203" s="13" t="s">
        <v>113</v>
      </c>
      <c r="C203" s="8">
        <v>11.4264</v>
      </c>
      <c r="D203" s="9" t="s">
        <v>37</v>
      </c>
      <c r="E203" s="8">
        <v>10</v>
      </c>
      <c r="F203" s="10">
        <f>C203*E203</f>
        <v>114.264</v>
      </c>
    </row>
    <row r="204" ht="12.75">
      <c r="A204" s="10"/>
      <c r="B204" s="13" t="s">
        <v>114</v>
      </c>
      <c r="C204" s="8">
        <v>1</v>
      </c>
      <c r="D204" s="9" t="s">
        <v>11</v>
      </c>
      <c r="E204" s="8">
        <v>148</v>
      </c>
      <c r="F204" s="10">
        <f>C204*E204</f>
        <v>148</v>
      </c>
    </row>
    <row r="205" ht="12.75">
      <c r="A205" s="10"/>
      <c r="B205" s="13" t="s">
        <v>115</v>
      </c>
      <c r="C205" s="8">
        <v>11.4264</v>
      </c>
      <c r="D205" s="9" t="s">
        <v>37</v>
      </c>
      <c r="E205" s="8">
        <v>8</v>
      </c>
      <c r="F205" s="10">
        <f>C205*E205</f>
        <v>91.4112</v>
      </c>
    </row>
    <row r="206" ht="12.75">
      <c r="A206" s="10"/>
      <c r="B206" s="13" t="s">
        <v>116</v>
      </c>
      <c r="C206" s="8">
        <v>1.42</v>
      </c>
      <c r="D206" s="9" t="s">
        <v>37</v>
      </c>
      <c r="E206" s="8">
        <v>50</v>
      </c>
      <c r="F206" s="10">
        <f>C206*E206</f>
        <v>71</v>
      </c>
    </row>
    <row r="207" ht="12.75">
      <c r="A207" s="10"/>
      <c r="B207" s="13" t="s">
        <v>154</v>
      </c>
      <c r="C207" s="8">
        <v>8.516</v>
      </c>
      <c r="D207" s="9" t="s">
        <v>37</v>
      </c>
      <c r="E207" s="8">
        <v>50</v>
      </c>
      <c r="F207" s="10">
        <f>C207*E207</f>
        <v>425.8</v>
      </c>
    </row>
    <row r="208" ht="12.75">
      <c r="A208" s="10"/>
      <c r="B208" s="16" t="s">
        <v>133</v>
      </c>
      <c r="C208" s="4"/>
      <c r="D208" s="5"/>
      <c r="E208" s="4"/>
    </row>
    <row r="209" ht="12.75">
      <c r="A209" s="4"/>
      <c r="B209" s="5" t="s">
        <v>155</v>
      </c>
      <c r="C209" s="22">
        <v>1.44772</v>
      </c>
      <c r="D209" s="23" t="s">
        <v>135</v>
      </c>
      <c r="E209" s="8">
        <v>2150</v>
      </c>
      <c r="F209" s="10">
        <f>C209*E209</f>
        <v>3112.598</v>
      </c>
    </row>
    <row r="210" ht="12.75">
      <c r="A210" s="10"/>
      <c r="B210" s="13" t="s">
        <v>167</v>
      </c>
      <c r="C210" s="22">
        <v>0.289544</v>
      </c>
      <c r="D210" s="23" t="s">
        <v>135</v>
      </c>
      <c r="E210" s="8">
        <v>2150</v>
      </c>
      <c r="F210" s="10">
        <f>C210*E210</f>
        <v>622.5196</v>
      </c>
    </row>
    <row r="211" ht="12.75">
      <c r="A211" s="10"/>
      <c r="B211" s="13" t="s">
        <v>148</v>
      </c>
      <c r="C211" s="8">
        <v>31.54</v>
      </c>
      <c r="D211" s="9" t="s">
        <v>25</v>
      </c>
      <c r="E211" s="8">
        <v>1</v>
      </c>
      <c r="F211" s="10">
        <f>C211*E211</f>
        <v>31.54</v>
      </c>
    </row>
    <row r="212" ht="12.75">
      <c r="A212" s="10"/>
      <c r="B212" s="13" t="s">
        <v>157</v>
      </c>
      <c r="C212" s="22">
        <v>1.737264</v>
      </c>
      <c r="D212" s="23" t="s">
        <v>135</v>
      </c>
      <c r="E212" s="8">
        <v>750</v>
      </c>
      <c r="F212" s="10">
        <f>C212*E212</f>
        <v>1302.948</v>
      </c>
    </row>
    <row r="213" ht="12.75">
      <c r="A213" s="10"/>
      <c r="B213" s="21" t="s">
        <v>168</v>
      </c>
      <c r="C213" s="4"/>
      <c r="D213" s="5"/>
      <c r="E213" s="4"/>
    </row>
    <row r="214" ht="12.75">
      <c r="A214" s="4"/>
      <c r="B214" s="15" t="s">
        <v>105</v>
      </c>
      <c r="C214" s="4"/>
      <c r="D214" s="5"/>
      <c r="E214" s="4"/>
    </row>
    <row r="215" ht="12.75">
      <c r="A215" s="4"/>
      <c r="B215" s="5" t="s">
        <v>106</v>
      </c>
      <c r="C215" s="8">
        <v>5.309</v>
      </c>
      <c r="D215" s="9" t="s">
        <v>37</v>
      </c>
      <c r="E215" s="8">
        <v>70</v>
      </c>
      <c r="F215" s="10">
        <f>C215*E215</f>
        <v>371.63</v>
      </c>
    </row>
    <row r="216" ht="12.75">
      <c r="A216" s="10"/>
      <c r="B216" s="13" t="s">
        <v>107</v>
      </c>
      <c r="C216" s="8">
        <v>0.885</v>
      </c>
      <c r="D216" s="9" t="s">
        <v>37</v>
      </c>
      <c r="E216" s="8">
        <v>70</v>
      </c>
      <c r="F216" s="10">
        <f>C216*E216</f>
        <v>61.95</v>
      </c>
    </row>
    <row r="217" ht="12.75">
      <c r="A217" s="10"/>
      <c r="B217" s="13" t="s">
        <v>108</v>
      </c>
      <c r="C217" s="8">
        <v>0.885</v>
      </c>
      <c r="D217" s="9" t="s">
        <v>37</v>
      </c>
      <c r="E217" s="8">
        <v>117.5</v>
      </c>
      <c r="F217" s="10">
        <f>C217*E217</f>
        <v>103.9875</v>
      </c>
    </row>
    <row r="218" ht="12.75">
      <c r="A218" s="10"/>
      <c r="B218" s="13" t="s">
        <v>109</v>
      </c>
      <c r="C218" s="8">
        <v>0.13275</v>
      </c>
      <c r="D218" s="9" t="s">
        <v>37</v>
      </c>
      <c r="E218" s="8">
        <v>117.5</v>
      </c>
      <c r="F218" s="10">
        <f>C218*E218</f>
        <v>15.598125</v>
      </c>
    </row>
    <row r="219" ht="12.75">
      <c r="A219" s="10"/>
      <c r="B219" s="13" t="s">
        <v>152</v>
      </c>
      <c r="C219" s="8">
        <v>5.309</v>
      </c>
      <c r="D219" s="9" t="s">
        <v>37</v>
      </c>
      <c r="E219" s="8">
        <v>122.5</v>
      </c>
      <c r="F219" s="10">
        <f>C219*E219</f>
        <v>650.3525</v>
      </c>
    </row>
    <row r="220" ht="12.75">
      <c r="A220" s="10"/>
      <c r="B220" s="13" t="s">
        <v>153</v>
      </c>
      <c r="C220" s="8">
        <v>0.79635</v>
      </c>
      <c r="D220" s="9" t="s">
        <v>37</v>
      </c>
      <c r="E220" s="8">
        <v>122.5</v>
      </c>
      <c r="F220" s="10">
        <f>C220*E220</f>
        <v>97.552875</v>
      </c>
    </row>
    <row r="221" ht="12.75">
      <c r="A221" s="10"/>
      <c r="B221" s="13" t="s">
        <v>112</v>
      </c>
      <c r="C221" s="8">
        <v>7.1231</v>
      </c>
      <c r="D221" s="9" t="s">
        <v>37</v>
      </c>
      <c r="E221" s="8">
        <v>25</v>
      </c>
      <c r="F221" s="10">
        <f>C221*E221</f>
        <v>178.0775</v>
      </c>
    </row>
    <row r="222" ht="12.75">
      <c r="A222" s="10"/>
      <c r="B222" s="13" t="s">
        <v>113</v>
      </c>
      <c r="C222" s="8">
        <v>7.1231</v>
      </c>
      <c r="D222" s="9" t="s">
        <v>37</v>
      </c>
      <c r="E222" s="8">
        <v>10</v>
      </c>
      <c r="F222" s="10">
        <f>C222*E222</f>
        <v>71.231</v>
      </c>
    </row>
    <row r="223" ht="12.75">
      <c r="A223" s="10"/>
      <c r="B223" s="13" t="s">
        <v>114</v>
      </c>
      <c r="C223" s="8">
        <v>1</v>
      </c>
      <c r="D223" s="9" t="s">
        <v>11</v>
      </c>
      <c r="E223" s="8">
        <v>148</v>
      </c>
      <c r="F223" s="10">
        <f>C223*E223</f>
        <v>148</v>
      </c>
    </row>
    <row r="224" ht="12.75">
      <c r="A224" s="10"/>
      <c r="B224" s="13" t="s">
        <v>115</v>
      </c>
      <c r="C224" s="8">
        <v>7.1231</v>
      </c>
      <c r="D224" s="9" t="s">
        <v>37</v>
      </c>
      <c r="E224" s="8">
        <v>8</v>
      </c>
      <c r="F224" s="10">
        <f>C224*E224</f>
        <v>56.9848</v>
      </c>
    </row>
    <row r="225" ht="12.75">
      <c r="A225" s="10"/>
      <c r="B225" s="13" t="s">
        <v>116</v>
      </c>
      <c r="C225" s="8">
        <v>0.885</v>
      </c>
      <c r="D225" s="9" t="s">
        <v>37</v>
      </c>
      <c r="E225" s="8">
        <v>50</v>
      </c>
      <c r="F225" s="10">
        <f>C225*E225</f>
        <v>44.25</v>
      </c>
    </row>
    <row r="226" ht="12.75">
      <c r="A226" s="10"/>
      <c r="B226" s="13" t="s">
        <v>117</v>
      </c>
      <c r="C226" s="8">
        <v>5.309</v>
      </c>
      <c r="D226" s="9" t="s">
        <v>37</v>
      </c>
      <c r="E226" s="8">
        <v>50</v>
      </c>
      <c r="F226" s="10">
        <f>C226*E226</f>
        <v>265.45</v>
      </c>
    </row>
    <row r="227" ht="12.75">
      <c r="A227" s="10"/>
      <c r="B227" s="16" t="s">
        <v>133</v>
      </c>
      <c r="C227" s="4"/>
      <c r="D227" s="5"/>
      <c r="E227" s="4"/>
    </row>
    <row r="228" ht="12.75">
      <c r="A228" s="4"/>
      <c r="B228" s="5" t="s">
        <v>155</v>
      </c>
      <c r="C228" s="22">
        <v>0.90253</v>
      </c>
      <c r="D228" s="23" t="s">
        <v>135</v>
      </c>
      <c r="E228" s="8">
        <v>2150</v>
      </c>
      <c r="F228" s="10">
        <f>C228*E228</f>
        <v>1940.4395</v>
      </c>
    </row>
    <row r="229" ht="12.75">
      <c r="A229" s="10"/>
      <c r="B229" s="13" t="s">
        <v>167</v>
      </c>
      <c r="C229" s="22">
        <v>0.180506</v>
      </c>
      <c r="D229" s="23" t="s">
        <v>135</v>
      </c>
      <c r="E229" s="8">
        <v>2150</v>
      </c>
      <c r="F229" s="10">
        <f>C229*E229</f>
        <v>388.0879</v>
      </c>
    </row>
    <row r="230" ht="12.75">
      <c r="A230" s="10"/>
      <c r="B230" s="13" t="s">
        <v>148</v>
      </c>
      <c r="C230" s="8">
        <v>19.66</v>
      </c>
      <c r="D230" s="9" t="s">
        <v>25</v>
      </c>
      <c r="E230" s="8">
        <v>1</v>
      </c>
      <c r="F230" s="10">
        <f>C230*E230</f>
        <v>19.66</v>
      </c>
    </row>
    <row r="231" ht="12.75">
      <c r="A231" s="10"/>
      <c r="B231" s="13" t="s">
        <v>157</v>
      </c>
      <c r="C231" s="22">
        <v>1.083036</v>
      </c>
      <c r="D231" s="23" t="s">
        <v>135</v>
      </c>
      <c r="E231" s="8">
        <v>750</v>
      </c>
      <c r="F231" s="10">
        <f>C231*E231</f>
        <v>812.277</v>
      </c>
    </row>
    <row r="232" ht="12.75">
      <c r="A232" s="10"/>
      <c r="B232" s="21" t="s">
        <v>169</v>
      </c>
      <c r="C232" s="4"/>
      <c r="D232" s="5"/>
      <c r="E232" s="4"/>
    </row>
    <row r="233" ht="12.75">
      <c r="A233" s="4"/>
      <c r="B233" s="15" t="s">
        <v>105</v>
      </c>
      <c r="C233" s="4"/>
      <c r="D233" s="5"/>
      <c r="E233" s="4"/>
    </row>
    <row r="234" ht="12.75">
      <c r="A234" s="4"/>
      <c r="B234" s="5" t="s">
        <v>125</v>
      </c>
      <c r="C234" s="8">
        <v>78.37</v>
      </c>
      <c r="D234" s="9" t="s">
        <v>19</v>
      </c>
      <c r="E234" s="8">
        <v>3</v>
      </c>
      <c r="F234" s="10">
        <f>C234*E234</f>
        <v>235.11</v>
      </c>
    </row>
    <row r="235" ht="12.75">
      <c r="A235" s="10"/>
      <c r="B235" s="13" t="s">
        <v>160</v>
      </c>
      <c r="C235" s="8">
        <v>78.37</v>
      </c>
      <c r="D235" s="9" t="s">
        <v>19</v>
      </c>
      <c r="E235" s="8">
        <v>3</v>
      </c>
      <c r="F235" s="10">
        <f>C235*E235</f>
        <v>235.11</v>
      </c>
    </row>
    <row r="236" ht="12.75">
      <c r="A236" s="10"/>
      <c r="B236" s="13" t="s">
        <v>152</v>
      </c>
      <c r="C236" s="8">
        <v>23.511</v>
      </c>
      <c r="D236" s="9" t="s">
        <v>37</v>
      </c>
      <c r="E236" s="8">
        <v>122.5</v>
      </c>
      <c r="F236" s="10">
        <f>C236*E236</f>
        <v>2880.0975</v>
      </c>
    </row>
    <row r="237" ht="12.75">
      <c r="A237" s="10"/>
      <c r="B237" s="13" t="s">
        <v>153</v>
      </c>
      <c r="C237" s="8">
        <v>2.3511</v>
      </c>
      <c r="D237" s="9" t="s">
        <v>37</v>
      </c>
      <c r="E237" s="8">
        <v>122.5</v>
      </c>
      <c r="F237" s="10">
        <f>C237*E237</f>
        <v>288.00975</v>
      </c>
    </row>
    <row r="238" ht="12.75">
      <c r="A238" s="10"/>
      <c r="B238" s="13" t="s">
        <v>114</v>
      </c>
      <c r="C238" s="8">
        <v>1</v>
      </c>
      <c r="D238" s="9" t="s">
        <v>11</v>
      </c>
      <c r="E238" s="8">
        <v>148</v>
      </c>
      <c r="F238" s="10">
        <f>C238*E238</f>
        <v>148</v>
      </c>
    </row>
    <row r="239" ht="12.75">
      <c r="A239" s="10"/>
      <c r="B239" s="13" t="s">
        <v>170</v>
      </c>
      <c r="C239" s="8">
        <v>31.54</v>
      </c>
      <c r="D239" s="9" t="s">
        <v>25</v>
      </c>
      <c r="E239" s="8">
        <v>15</v>
      </c>
      <c r="F239" s="10">
        <f>C239*E239</f>
        <v>473.1</v>
      </c>
    </row>
    <row r="240" ht="12.75">
      <c r="A240" s="10"/>
      <c r="B240" s="13" t="s">
        <v>115</v>
      </c>
      <c r="C240" s="8">
        <v>25.8621</v>
      </c>
      <c r="D240" s="9" t="s">
        <v>37</v>
      </c>
      <c r="E240" s="8">
        <v>8</v>
      </c>
      <c r="F240" s="10">
        <f>C240*E240</f>
        <v>206.8968</v>
      </c>
    </row>
    <row r="241" ht="12.75">
      <c r="A241" s="10"/>
      <c r="B241" s="13" t="s">
        <v>127</v>
      </c>
      <c r="C241" s="8">
        <v>78.37</v>
      </c>
      <c r="D241" s="9" t="s">
        <v>19</v>
      </c>
      <c r="E241" s="8">
        <v>25</v>
      </c>
      <c r="F241" s="10">
        <f>C241*E241</f>
        <v>1959.25</v>
      </c>
    </row>
    <row r="242" ht="12.75">
      <c r="A242" s="10"/>
      <c r="B242" s="13" t="s">
        <v>128</v>
      </c>
      <c r="C242" s="8">
        <v>78.37</v>
      </c>
      <c r="D242" s="9" t="s">
        <v>19</v>
      </c>
      <c r="E242" s="8">
        <v>5</v>
      </c>
      <c r="F242" s="10">
        <f>C242*E242</f>
        <v>391.85</v>
      </c>
    </row>
    <row r="243" ht="12.75">
      <c r="A243" s="10"/>
      <c r="B243" s="13" t="s">
        <v>129</v>
      </c>
      <c r="C243" s="8">
        <v>78.37</v>
      </c>
      <c r="D243" s="9" t="s">
        <v>19</v>
      </c>
      <c r="E243" s="8">
        <v>3</v>
      </c>
      <c r="F243" s="10">
        <f>C243*E243</f>
        <v>235.11</v>
      </c>
    </row>
    <row r="244" ht="12.75">
      <c r="A244" s="10"/>
      <c r="B244" s="16" t="s">
        <v>133</v>
      </c>
      <c r="C244" s="4"/>
      <c r="D244" s="5"/>
      <c r="E244" s="4"/>
    </row>
    <row r="245" ht="12.75">
      <c r="A245" s="4"/>
      <c r="B245" s="5" t="s">
        <v>162</v>
      </c>
      <c r="C245" s="8">
        <v>78.37</v>
      </c>
      <c r="D245" s="9" t="s">
        <v>19</v>
      </c>
      <c r="E245" s="8">
        <v>8</v>
      </c>
      <c r="F245" s="10">
        <f>C245*E245</f>
        <v>626.96</v>
      </c>
    </row>
    <row r="246" ht="12.75">
      <c r="A246" s="10"/>
      <c r="B246" s="13" t="s">
        <v>163</v>
      </c>
      <c r="C246" s="8">
        <v>13.71475</v>
      </c>
      <c r="D246" s="9" t="s">
        <v>19</v>
      </c>
      <c r="E246" s="8">
        <v>8</v>
      </c>
      <c r="F246" s="10">
        <f>C246*E246</f>
        <v>109.718</v>
      </c>
    </row>
    <row r="247" ht="12.75">
      <c r="A247" s="10"/>
      <c r="B247" s="13" t="s">
        <v>148</v>
      </c>
      <c r="C247" s="8">
        <v>78.37</v>
      </c>
      <c r="D247" s="9" t="s">
        <v>25</v>
      </c>
      <c r="E247" s="8">
        <v>1</v>
      </c>
      <c r="F247" s="10">
        <f>C247*E247</f>
        <v>78.37</v>
      </c>
    </row>
    <row r="248" ht="12.75">
      <c r="A248" s="10"/>
      <c r="B248" s="13" t="s">
        <v>164</v>
      </c>
      <c r="C248" s="8">
        <v>78.37</v>
      </c>
      <c r="D248" s="9" t="s">
        <v>19</v>
      </c>
      <c r="E248" s="8">
        <v>4.5</v>
      </c>
      <c r="F248" s="10">
        <f>C248*E248</f>
        <v>352.665</v>
      </c>
    </row>
    <row r="249" ht="12.75">
      <c r="A249" s="10"/>
      <c r="B249" s="10"/>
      <c r="C249" s="4"/>
      <c r="D249" s="4"/>
      <c r="E249" s="4"/>
    </row>
    <row r="250" ht="12.75">
      <c r="A250" s="4"/>
      <c r="B250" s="7" t="s">
        <v>171</v>
      </c>
      <c r="C250" s="4"/>
      <c r="D250" s="4"/>
      <c r="E250" s="4"/>
    </row>
    <row r="251" ht="12.75">
      <c r="A251" s="4"/>
      <c r="B251" s="19" t="s">
        <v>166</v>
      </c>
      <c r="C251" s="4"/>
      <c r="D251" s="5"/>
      <c r="E251" s="4"/>
    </row>
    <row r="252" ht="12.75">
      <c r="A252" s="4"/>
      <c r="B252" s="15" t="s">
        <v>105</v>
      </c>
      <c r="C252" s="4"/>
      <c r="D252" s="5"/>
      <c r="E252" s="4"/>
    </row>
    <row r="253" ht="12.75">
      <c r="A253" s="4"/>
      <c r="B253" s="5" t="s">
        <v>106</v>
      </c>
      <c r="C253" s="8">
        <v>7.336</v>
      </c>
      <c r="D253" s="9" t="s">
        <v>37</v>
      </c>
      <c r="E253" s="8">
        <v>70</v>
      </c>
      <c r="F253" s="10">
        <f>C253*E253</f>
        <v>513.52</v>
      </c>
    </row>
    <row r="254" ht="12.75">
      <c r="A254" s="10"/>
      <c r="B254" s="13" t="s">
        <v>107</v>
      </c>
      <c r="C254" s="8">
        <v>1.223</v>
      </c>
      <c r="D254" s="9" t="s">
        <v>37</v>
      </c>
      <c r="E254" s="8">
        <v>70</v>
      </c>
      <c r="F254" s="10">
        <f>C254*E254</f>
        <v>85.61</v>
      </c>
    </row>
    <row r="255" ht="12.75">
      <c r="A255" s="10"/>
      <c r="B255" s="13" t="s">
        <v>108</v>
      </c>
      <c r="C255" s="8">
        <v>1.223</v>
      </c>
      <c r="D255" s="9" t="s">
        <v>37</v>
      </c>
      <c r="E255" s="8">
        <v>117.5</v>
      </c>
      <c r="F255" s="10">
        <f>C255*E255</f>
        <v>143.7025</v>
      </c>
    </row>
    <row r="256" ht="12.75">
      <c r="A256" s="10"/>
      <c r="B256" s="13" t="s">
        <v>109</v>
      </c>
      <c r="C256" s="8">
        <v>0.18345</v>
      </c>
      <c r="D256" s="9" t="s">
        <v>37</v>
      </c>
      <c r="E256" s="8">
        <v>117.5</v>
      </c>
      <c r="F256" s="10">
        <f>C256*E256</f>
        <v>21.555375</v>
      </c>
    </row>
    <row r="257" ht="12.75">
      <c r="A257" s="10"/>
      <c r="B257" s="13" t="s">
        <v>152</v>
      </c>
      <c r="C257" s="8">
        <v>7.336</v>
      </c>
      <c r="D257" s="9" t="s">
        <v>37</v>
      </c>
      <c r="E257" s="8">
        <v>122.5</v>
      </c>
      <c r="F257" s="10">
        <f>C257*E257</f>
        <v>898.66</v>
      </c>
    </row>
    <row r="258" ht="12.75">
      <c r="A258" s="10"/>
      <c r="B258" s="13" t="s">
        <v>153</v>
      </c>
      <c r="C258" s="8">
        <v>1.1004</v>
      </c>
      <c r="D258" s="9" t="s">
        <v>37</v>
      </c>
      <c r="E258" s="8">
        <v>122.5</v>
      </c>
      <c r="F258" s="10">
        <f>C258*E258</f>
        <v>134.799</v>
      </c>
    </row>
    <row r="259" ht="12.75">
      <c r="A259" s="10"/>
      <c r="B259" s="13" t="s">
        <v>112</v>
      </c>
      <c r="C259" s="8">
        <v>9.84285</v>
      </c>
      <c r="D259" s="9" t="s">
        <v>37</v>
      </c>
      <c r="E259" s="8">
        <v>25</v>
      </c>
      <c r="F259" s="10">
        <f>C259*E259</f>
        <v>246.07125</v>
      </c>
    </row>
    <row r="260" ht="12.75">
      <c r="A260" s="10"/>
      <c r="B260" s="13" t="s">
        <v>113</v>
      </c>
      <c r="C260" s="8">
        <v>9.84285</v>
      </c>
      <c r="D260" s="9" t="s">
        <v>37</v>
      </c>
      <c r="E260" s="8">
        <v>10</v>
      </c>
      <c r="F260" s="10">
        <f>C260*E260</f>
        <v>98.4285</v>
      </c>
    </row>
    <row r="261" ht="12.75">
      <c r="A261" s="10"/>
      <c r="B261" s="13" t="s">
        <v>114</v>
      </c>
      <c r="C261" s="8">
        <v>1</v>
      </c>
      <c r="D261" s="9" t="s">
        <v>11</v>
      </c>
      <c r="E261" s="8">
        <v>148</v>
      </c>
      <c r="F261" s="10">
        <f>C261*E261</f>
        <v>148</v>
      </c>
    </row>
    <row r="262" ht="12.75">
      <c r="A262" s="10"/>
      <c r="B262" s="13" t="s">
        <v>115</v>
      </c>
      <c r="C262" s="8">
        <v>9.84285</v>
      </c>
      <c r="D262" s="9" t="s">
        <v>37</v>
      </c>
      <c r="E262" s="8">
        <v>8</v>
      </c>
      <c r="F262" s="10">
        <f>C262*E262</f>
        <v>78.7428</v>
      </c>
    </row>
    <row r="263" ht="12.75">
      <c r="A263" s="10"/>
      <c r="B263" s="13" t="s">
        <v>116</v>
      </c>
      <c r="C263" s="8">
        <v>1.223</v>
      </c>
      <c r="D263" s="9" t="s">
        <v>37</v>
      </c>
      <c r="E263" s="8">
        <v>50</v>
      </c>
      <c r="F263" s="10">
        <f>C263*E263</f>
        <v>61.15</v>
      </c>
    </row>
    <row r="264" ht="12.75">
      <c r="A264" s="10"/>
      <c r="B264" s="13" t="s">
        <v>117</v>
      </c>
      <c r="C264" s="8">
        <v>7.336</v>
      </c>
      <c r="D264" s="9" t="s">
        <v>37</v>
      </c>
      <c r="E264" s="8">
        <v>50</v>
      </c>
      <c r="F264" s="10">
        <f>C264*E264</f>
        <v>366.8</v>
      </c>
    </row>
    <row r="265" ht="12.75">
      <c r="A265" s="10"/>
      <c r="B265" s="16" t="s">
        <v>133</v>
      </c>
      <c r="C265" s="4"/>
      <c r="D265" s="5"/>
      <c r="E265" s="4"/>
    </row>
    <row r="266" ht="12.75">
      <c r="A266" s="4"/>
      <c r="B266" s="5" t="s">
        <v>155</v>
      </c>
      <c r="C266" s="22">
        <v>1.24712</v>
      </c>
      <c r="D266" s="23" t="s">
        <v>135</v>
      </c>
      <c r="E266" s="8">
        <v>2150</v>
      </c>
      <c r="F266" s="10">
        <f>C266*E266</f>
        <v>2681.308</v>
      </c>
    </row>
    <row r="267" ht="12.75">
      <c r="A267" s="10"/>
      <c r="B267" s="13" t="s">
        <v>167</v>
      </c>
      <c r="C267" s="22">
        <v>0.249424</v>
      </c>
      <c r="D267" s="23" t="s">
        <v>135</v>
      </c>
      <c r="E267" s="8">
        <v>2150</v>
      </c>
      <c r="F267" s="10">
        <f>C267*E267</f>
        <v>536.2616</v>
      </c>
    </row>
    <row r="268" ht="12.75">
      <c r="A268" s="10"/>
      <c r="B268" s="13" t="s">
        <v>148</v>
      </c>
      <c r="C268" s="8">
        <v>27.17</v>
      </c>
      <c r="D268" s="9" t="s">
        <v>25</v>
      </c>
      <c r="E268" s="8">
        <v>1</v>
      </c>
      <c r="F268" s="10">
        <f>C268*E268</f>
        <v>27.17</v>
      </c>
    </row>
    <row r="269" ht="12.75">
      <c r="A269" s="10"/>
      <c r="B269" s="13" t="s">
        <v>157</v>
      </c>
      <c r="C269" s="22">
        <v>1.496544</v>
      </c>
      <c r="D269" s="23" t="s">
        <v>135</v>
      </c>
      <c r="E269" s="8">
        <v>750</v>
      </c>
      <c r="F269" s="10">
        <f>C269*E269</f>
        <v>1122.408</v>
      </c>
    </row>
    <row r="270" ht="12.75">
      <c r="A270" s="10"/>
      <c r="B270" s="21" t="s">
        <v>168</v>
      </c>
      <c r="C270" s="4"/>
      <c r="D270" s="5"/>
      <c r="E270" s="4"/>
    </row>
    <row r="271" ht="12.75">
      <c r="A271" s="4"/>
      <c r="B271" s="15" t="s">
        <v>105</v>
      </c>
      <c r="C271" s="4"/>
      <c r="D271" s="5"/>
      <c r="E271" s="4"/>
    </row>
    <row r="272" ht="12.75">
      <c r="A272" s="4"/>
      <c r="B272" s="5" t="s">
        <v>106</v>
      </c>
      <c r="C272" s="8">
        <v>3.605</v>
      </c>
      <c r="D272" s="9" t="s">
        <v>37</v>
      </c>
      <c r="E272" s="8">
        <v>70</v>
      </c>
      <c r="F272" s="10">
        <f>C272*E272</f>
        <v>252.35</v>
      </c>
    </row>
    <row r="273" ht="12.75">
      <c r="A273" s="10"/>
      <c r="B273" s="13" t="s">
        <v>107</v>
      </c>
      <c r="C273" s="8">
        <v>0.601</v>
      </c>
      <c r="D273" s="9" t="s">
        <v>37</v>
      </c>
      <c r="E273" s="8">
        <v>70</v>
      </c>
      <c r="F273" s="10">
        <f>C273*E273</f>
        <v>42.07</v>
      </c>
    </row>
    <row r="274" ht="12.75">
      <c r="A274" s="10"/>
      <c r="B274" s="13" t="s">
        <v>108</v>
      </c>
      <c r="C274" s="8">
        <v>0.601</v>
      </c>
      <c r="D274" s="9" t="s">
        <v>37</v>
      </c>
      <c r="E274" s="8">
        <v>117.5</v>
      </c>
      <c r="F274" s="10">
        <f>C274*E274</f>
        <v>70.6175</v>
      </c>
    </row>
    <row r="275" ht="12.75">
      <c r="A275" s="10"/>
      <c r="B275" s="13" t="s">
        <v>109</v>
      </c>
      <c r="C275" s="8">
        <v>0.09015</v>
      </c>
      <c r="D275" s="9" t="s">
        <v>37</v>
      </c>
      <c r="E275" s="8">
        <v>117.5</v>
      </c>
      <c r="F275" s="10">
        <f>C275*E275</f>
        <v>10.592625</v>
      </c>
    </row>
    <row r="276" ht="12.75">
      <c r="A276" s="10"/>
      <c r="B276" s="13" t="s">
        <v>152</v>
      </c>
      <c r="C276" s="8">
        <v>3.605</v>
      </c>
      <c r="D276" s="9" t="s">
        <v>37</v>
      </c>
      <c r="E276" s="8">
        <v>122.5</v>
      </c>
      <c r="F276" s="10">
        <f>C276*E276</f>
        <v>441.6125</v>
      </c>
    </row>
    <row r="277" ht="12.75">
      <c r="A277" s="10"/>
      <c r="B277" s="13" t="s">
        <v>153</v>
      </c>
      <c r="C277" s="8">
        <v>0.54075</v>
      </c>
      <c r="D277" s="9" t="s">
        <v>37</v>
      </c>
      <c r="E277" s="8">
        <v>122.5</v>
      </c>
      <c r="F277" s="10">
        <f>C277*E277</f>
        <v>66.241875</v>
      </c>
    </row>
    <row r="278" ht="12.75">
      <c r="A278" s="10"/>
      <c r="B278" s="13" t="s">
        <v>112</v>
      </c>
      <c r="C278" s="8">
        <v>4.8369</v>
      </c>
      <c r="D278" s="9" t="s">
        <v>37</v>
      </c>
      <c r="E278" s="8">
        <v>25</v>
      </c>
      <c r="F278" s="10">
        <f>C278*E278</f>
        <v>120.9225</v>
      </c>
    </row>
    <row r="279" ht="12.75">
      <c r="A279" s="10"/>
      <c r="B279" s="13" t="s">
        <v>113</v>
      </c>
      <c r="C279" s="8">
        <v>4.8369</v>
      </c>
      <c r="D279" s="9" t="s">
        <v>37</v>
      </c>
      <c r="E279" s="8">
        <v>10</v>
      </c>
      <c r="F279" s="10">
        <f>C279*E279</f>
        <v>48.369</v>
      </c>
    </row>
    <row r="280" ht="12.75">
      <c r="A280" s="10"/>
      <c r="B280" s="13" t="s">
        <v>114</v>
      </c>
      <c r="C280" s="8">
        <v>1</v>
      </c>
      <c r="D280" s="9" t="s">
        <v>11</v>
      </c>
      <c r="E280" s="8">
        <v>148</v>
      </c>
      <c r="F280" s="10">
        <f>C280*E280</f>
        <v>148</v>
      </c>
    </row>
    <row r="281" ht="12.75">
      <c r="A281" s="10"/>
      <c r="B281" s="13" t="s">
        <v>115</v>
      </c>
      <c r="C281" s="8">
        <v>4.8369</v>
      </c>
      <c r="D281" s="9" t="s">
        <v>37</v>
      </c>
      <c r="E281" s="8">
        <v>8</v>
      </c>
      <c r="F281" s="10">
        <f>C281*E281</f>
        <v>38.6952</v>
      </c>
    </row>
    <row r="282" ht="12.75">
      <c r="A282" s="10"/>
      <c r="B282" s="13" t="s">
        <v>116</v>
      </c>
      <c r="C282" s="8">
        <v>0.601</v>
      </c>
      <c r="D282" s="9" t="s">
        <v>37</v>
      </c>
      <c r="E282" s="8">
        <v>50</v>
      </c>
      <c r="F282" s="10">
        <f>C282*E282</f>
        <v>30.05</v>
      </c>
    </row>
    <row r="283" ht="12.75">
      <c r="A283" s="10"/>
      <c r="B283" s="13" t="s">
        <v>117</v>
      </c>
      <c r="C283" s="8">
        <v>3.605</v>
      </c>
      <c r="D283" s="9" t="s">
        <v>37</v>
      </c>
      <c r="E283" s="8">
        <v>50</v>
      </c>
      <c r="F283" s="10">
        <f>C283*E283</f>
        <v>180.25</v>
      </c>
    </row>
    <row r="284" ht="12.75">
      <c r="A284" s="10"/>
      <c r="B284" s="16" t="s">
        <v>133</v>
      </c>
      <c r="C284" s="4"/>
      <c r="D284" s="5"/>
      <c r="E284" s="4"/>
    </row>
    <row r="285" ht="12.75">
      <c r="A285" s="4"/>
      <c r="B285" s="5" t="s">
        <v>155</v>
      </c>
      <c r="C285" s="22">
        <v>0.61285</v>
      </c>
      <c r="D285" s="23" t="s">
        <v>135</v>
      </c>
      <c r="E285" s="8">
        <v>2150</v>
      </c>
      <c r="F285" s="10">
        <f>C285*E285</f>
        <v>1317.6275</v>
      </c>
    </row>
    <row r="286" ht="12.75">
      <c r="A286" s="10"/>
      <c r="B286" s="13" t="s">
        <v>167</v>
      </c>
      <c r="C286" s="22">
        <v>0.12257</v>
      </c>
      <c r="D286" s="23" t="s">
        <v>135</v>
      </c>
      <c r="E286" s="8">
        <v>2150</v>
      </c>
      <c r="F286" s="10">
        <f>C286*E286</f>
        <v>263.5255</v>
      </c>
    </row>
    <row r="287" ht="12.75">
      <c r="A287" s="10"/>
      <c r="B287" s="13" t="s">
        <v>148</v>
      </c>
      <c r="C287" s="8">
        <v>13.35</v>
      </c>
      <c r="D287" s="9" t="s">
        <v>25</v>
      </c>
      <c r="E287" s="8">
        <v>1</v>
      </c>
      <c r="F287" s="10">
        <f>C287*E287</f>
        <v>13.35</v>
      </c>
    </row>
    <row r="288" ht="12.75">
      <c r="A288" s="10"/>
      <c r="B288" s="13" t="s">
        <v>157</v>
      </c>
      <c r="C288" s="22">
        <v>0.73542</v>
      </c>
      <c r="D288" s="23" t="s">
        <v>135</v>
      </c>
      <c r="E288" s="8">
        <v>750</v>
      </c>
      <c r="F288" s="10">
        <f>C288*E288</f>
        <v>551.565</v>
      </c>
    </row>
    <row r="289" ht="12.75">
      <c r="A289" s="10"/>
      <c r="B289" s="21" t="s">
        <v>172</v>
      </c>
      <c r="C289" s="4"/>
      <c r="D289" s="5"/>
      <c r="E289" s="4"/>
    </row>
    <row r="290" ht="12.75">
      <c r="A290" s="4"/>
      <c r="B290" s="15" t="s">
        <v>105</v>
      </c>
      <c r="C290" s="4"/>
      <c r="D290" s="5"/>
      <c r="E290" s="4"/>
    </row>
    <row r="291" ht="12.75">
      <c r="A291" s="4"/>
      <c r="B291" s="5" t="s">
        <v>125</v>
      </c>
      <c r="C291" s="8">
        <v>45.52</v>
      </c>
      <c r="D291" s="9" t="s">
        <v>19</v>
      </c>
      <c r="E291" s="8">
        <v>3</v>
      </c>
      <c r="F291" s="10">
        <f>C291*E291</f>
        <v>136.56</v>
      </c>
    </row>
    <row r="292" ht="12.75">
      <c r="A292" s="10"/>
      <c r="B292" s="13" t="s">
        <v>160</v>
      </c>
      <c r="C292" s="8">
        <v>45.52</v>
      </c>
      <c r="D292" s="9" t="s">
        <v>19</v>
      </c>
      <c r="E292" s="8">
        <v>3</v>
      </c>
      <c r="F292" s="10">
        <f>C292*E292</f>
        <v>136.56</v>
      </c>
    </row>
    <row r="293" ht="12.75">
      <c r="A293" s="10"/>
      <c r="B293" s="13" t="s">
        <v>152</v>
      </c>
      <c r="C293" s="8">
        <v>6.828</v>
      </c>
      <c r="D293" s="9" t="s">
        <v>37</v>
      </c>
      <c r="E293" s="8">
        <v>122.5</v>
      </c>
      <c r="F293" s="10">
        <f>C293*E293</f>
        <v>836.43</v>
      </c>
    </row>
    <row r="294" ht="12.75">
      <c r="A294" s="10"/>
      <c r="B294" s="13" t="s">
        <v>153</v>
      </c>
      <c r="C294" s="8">
        <v>0.6828</v>
      </c>
      <c r="D294" s="9" t="s">
        <v>37</v>
      </c>
      <c r="E294" s="8">
        <v>122.5</v>
      </c>
      <c r="F294" s="10">
        <f>C294*E294</f>
        <v>83.643</v>
      </c>
    </row>
    <row r="295" ht="12.75">
      <c r="A295" s="10"/>
      <c r="B295" s="13" t="s">
        <v>114</v>
      </c>
      <c r="C295" s="8">
        <v>1</v>
      </c>
      <c r="D295" s="9" t="s">
        <v>11</v>
      </c>
      <c r="E295" s="8">
        <v>148</v>
      </c>
      <c r="F295" s="10">
        <f>C295*E295</f>
        <v>148</v>
      </c>
    </row>
    <row r="296" ht="12.75">
      <c r="A296" s="10"/>
      <c r="B296" s="13" t="s">
        <v>170</v>
      </c>
      <c r="C296" s="8">
        <v>27.17</v>
      </c>
      <c r="D296" s="9" t="s">
        <v>25</v>
      </c>
      <c r="E296" s="8">
        <v>15</v>
      </c>
      <c r="F296" s="10">
        <f>C296*E296</f>
        <v>407.55</v>
      </c>
    </row>
    <row r="297" ht="12.75">
      <c r="A297" s="10"/>
      <c r="B297" s="13" t="s">
        <v>115</v>
      </c>
      <c r="C297" s="8">
        <v>7.5108</v>
      </c>
      <c r="D297" s="9" t="s">
        <v>37</v>
      </c>
      <c r="E297" s="8">
        <v>8</v>
      </c>
      <c r="F297" s="10">
        <f>C297*E297</f>
        <v>60.0864</v>
      </c>
    </row>
    <row r="298" ht="12.75">
      <c r="A298" s="10"/>
      <c r="B298" s="13" t="s">
        <v>127</v>
      </c>
      <c r="C298" s="8">
        <v>45.52</v>
      </c>
      <c r="D298" s="9" t="s">
        <v>19</v>
      </c>
      <c r="E298" s="8">
        <v>25</v>
      </c>
      <c r="F298" s="10">
        <f>C298*E298</f>
        <v>1138</v>
      </c>
    </row>
    <row r="299" ht="12.75">
      <c r="A299" s="10"/>
      <c r="B299" s="13" t="s">
        <v>128</v>
      </c>
      <c r="C299" s="8">
        <v>45.52</v>
      </c>
      <c r="D299" s="9" t="s">
        <v>19</v>
      </c>
      <c r="E299" s="8">
        <v>5</v>
      </c>
      <c r="F299" s="10">
        <f>C299*E299</f>
        <v>227.6</v>
      </c>
    </row>
    <row r="300" ht="12.75">
      <c r="A300" s="10"/>
      <c r="B300" s="13" t="s">
        <v>129</v>
      </c>
      <c r="C300" s="8">
        <v>45.52</v>
      </c>
      <c r="D300" s="9" t="s">
        <v>19</v>
      </c>
      <c r="E300" s="8">
        <v>3</v>
      </c>
      <c r="F300" s="10">
        <f>C300*E300</f>
        <v>136.56</v>
      </c>
    </row>
    <row r="301" ht="12.75">
      <c r="A301" s="10"/>
      <c r="B301" s="16" t="s">
        <v>133</v>
      </c>
      <c r="C301" s="4"/>
      <c r="D301" s="5"/>
      <c r="E301" s="4"/>
    </row>
    <row r="302" ht="12.75">
      <c r="A302" s="4"/>
      <c r="B302" s="5" t="s">
        <v>162</v>
      </c>
      <c r="C302" s="8">
        <v>45.52</v>
      </c>
      <c r="D302" s="9" t="s">
        <v>19</v>
      </c>
      <c r="E302" s="8">
        <v>8</v>
      </c>
      <c r="F302" s="10">
        <f>C302*E302</f>
        <v>364.16</v>
      </c>
    </row>
    <row r="303" ht="12.75">
      <c r="A303" s="10"/>
      <c r="B303" s="13" t="s">
        <v>163</v>
      </c>
      <c r="C303" s="8">
        <v>7.966</v>
      </c>
      <c r="D303" s="9" t="s">
        <v>19</v>
      </c>
      <c r="E303" s="8">
        <v>8</v>
      </c>
      <c r="F303" s="10">
        <f>C303*E303</f>
        <v>63.728</v>
      </c>
    </row>
    <row r="304" ht="12.75">
      <c r="A304" s="10"/>
      <c r="B304" s="13" t="s">
        <v>148</v>
      </c>
      <c r="C304" s="8">
        <v>45.52</v>
      </c>
      <c r="D304" s="9" t="s">
        <v>25</v>
      </c>
      <c r="E304" s="8">
        <v>1</v>
      </c>
      <c r="F304" s="10">
        <f>C304*E304</f>
        <v>45.52</v>
      </c>
    </row>
    <row r="305" ht="12.75">
      <c r="A305" s="10"/>
      <c r="B305" s="13" t="s">
        <v>164</v>
      </c>
      <c r="C305" s="8">
        <v>45.52</v>
      </c>
      <c r="D305" s="9" t="s">
        <v>19</v>
      </c>
      <c r="E305" s="8">
        <v>4.5</v>
      </c>
      <c r="F305" s="10">
        <f>C305*E305</f>
        <v>204.84</v>
      </c>
    </row>
    <row r="306" ht="12.75">
      <c r="A306" s="10"/>
      <c r="B306" s="10"/>
      <c r="C306" s="4"/>
      <c r="D306" s="4"/>
      <c r="E306" s="4"/>
    </row>
    <row r="307" ht="12.75">
      <c r="A307" s="4"/>
      <c r="B307" s="19" t="s">
        <v>173</v>
      </c>
      <c r="C307" s="4"/>
      <c r="D307" s="5"/>
      <c r="E307" s="4"/>
    </row>
    <row r="308" ht="12.75">
      <c r="A308" s="4"/>
      <c r="B308" s="7" t="s">
        <v>174</v>
      </c>
      <c r="C308" s="4"/>
      <c r="D308" s="5"/>
      <c r="E308" s="4"/>
    </row>
    <row r="309" ht="12.75">
      <c r="A309" s="4"/>
      <c r="B309" s="15" t="s">
        <v>105</v>
      </c>
      <c r="C309" s="4"/>
      <c r="D309" s="5"/>
      <c r="E309" s="4"/>
    </row>
    <row r="310" ht="12.75">
      <c r="A310" s="4"/>
      <c r="B310" s="5" t="s">
        <v>175</v>
      </c>
      <c r="C310" s="8">
        <v>12721.63</v>
      </c>
      <c r="D310" s="9" t="s">
        <v>19</v>
      </c>
      <c r="E310" s="8">
        <v>3</v>
      </c>
      <c r="F310" s="10">
        <f>C310*E310</f>
        <v>38164.89</v>
      </c>
    </row>
    <row r="311" ht="12.75">
      <c r="A311" s="10"/>
      <c r="B311" s="13" t="s">
        <v>152</v>
      </c>
      <c r="C311" s="8">
        <v>2735.151</v>
      </c>
      <c r="D311" s="9" t="s">
        <v>37</v>
      </c>
      <c r="E311" s="8">
        <v>122.5</v>
      </c>
      <c r="F311" s="10">
        <f>C311*E311</f>
        <v>335055.9975</v>
      </c>
    </row>
    <row r="312" ht="12.75">
      <c r="A312" s="10"/>
      <c r="B312" s="13" t="s">
        <v>153</v>
      </c>
      <c r="C312" s="8">
        <v>273.5151</v>
      </c>
      <c r="D312" s="9" t="s">
        <v>37</v>
      </c>
      <c r="E312" s="8">
        <v>122.5</v>
      </c>
      <c r="F312" s="10">
        <f>C312*E312</f>
        <v>33505.59975</v>
      </c>
    </row>
    <row r="313" ht="12.75">
      <c r="A313" s="10"/>
      <c r="B313" s="13" t="s">
        <v>114</v>
      </c>
      <c r="C313" s="8">
        <v>55</v>
      </c>
      <c r="D313" s="9" t="s">
        <v>11</v>
      </c>
      <c r="E313" s="8">
        <v>148</v>
      </c>
      <c r="F313" s="10">
        <f>C313*E313</f>
        <v>8140</v>
      </c>
    </row>
    <row r="314" ht="12.75">
      <c r="A314" s="10"/>
      <c r="B314" s="13" t="s">
        <v>115</v>
      </c>
      <c r="C314" s="8">
        <v>3008.6661</v>
      </c>
      <c r="D314" s="9" t="s">
        <v>37</v>
      </c>
      <c r="E314" s="8">
        <v>8</v>
      </c>
      <c r="F314" s="10">
        <f>C314*E314</f>
        <v>24069.3288</v>
      </c>
    </row>
    <row r="315" ht="12.75">
      <c r="A315" s="10"/>
      <c r="B315" s="13" t="s">
        <v>176</v>
      </c>
      <c r="C315" s="8">
        <v>690.44</v>
      </c>
      <c r="D315" s="9" t="s">
        <v>25</v>
      </c>
      <c r="E315" s="8">
        <v>15</v>
      </c>
      <c r="F315" s="10">
        <f>C315*E315</f>
        <v>10356.6</v>
      </c>
    </row>
    <row r="316" ht="12.75">
      <c r="A316" s="10"/>
      <c r="B316" s="13" t="s">
        <v>127</v>
      </c>
      <c r="C316" s="8">
        <v>12721.63</v>
      </c>
      <c r="D316" s="9" t="s">
        <v>19</v>
      </c>
      <c r="E316" s="8">
        <v>25</v>
      </c>
      <c r="F316" s="10">
        <f>C316*E316</f>
        <v>318040.75</v>
      </c>
    </row>
    <row r="317" ht="12.75">
      <c r="A317" s="10"/>
      <c r="B317" s="13" t="s">
        <v>128</v>
      </c>
      <c r="C317" s="8">
        <v>12721.63</v>
      </c>
      <c r="D317" s="9" t="s">
        <v>19</v>
      </c>
      <c r="E317" s="8">
        <v>5</v>
      </c>
      <c r="F317" s="10">
        <f>C317*E317</f>
        <v>63608.15</v>
      </c>
    </row>
    <row r="318" ht="12.75">
      <c r="A318" s="10"/>
      <c r="B318" s="13" t="s">
        <v>129</v>
      </c>
      <c r="C318" s="8">
        <v>12721.63</v>
      </c>
      <c r="D318" s="9" t="s">
        <v>19</v>
      </c>
      <c r="E318" s="8">
        <v>3</v>
      </c>
      <c r="F318" s="10">
        <f>C318*E318</f>
        <v>38164.89</v>
      </c>
    </row>
    <row r="319" ht="12.75">
      <c r="A319" s="10"/>
      <c r="B319" s="16" t="s">
        <v>133</v>
      </c>
      <c r="C319" s="4"/>
      <c r="D319" s="5"/>
      <c r="E319" s="4"/>
    </row>
    <row r="320" ht="12.75">
      <c r="A320" s="4"/>
      <c r="B320" s="5" t="s">
        <v>177</v>
      </c>
      <c r="C320" s="8">
        <v>25443.26</v>
      </c>
      <c r="D320" s="9" t="s">
        <v>19</v>
      </c>
      <c r="E320" s="8">
        <v>8</v>
      </c>
      <c r="F320" s="10">
        <f>C320*E320</f>
        <v>203546.08</v>
      </c>
    </row>
    <row r="321" ht="12.75">
      <c r="A321" s="10"/>
      <c r="B321" s="13" t="s">
        <v>178</v>
      </c>
      <c r="C321" s="8">
        <v>4452.5705</v>
      </c>
      <c r="D321" s="9" t="s">
        <v>19</v>
      </c>
      <c r="E321" s="8">
        <v>8</v>
      </c>
      <c r="F321" s="10">
        <f>C321*E321</f>
        <v>35620.564</v>
      </c>
    </row>
    <row r="322" ht="12.75">
      <c r="A322" s="10"/>
      <c r="B322" s="13" t="s">
        <v>148</v>
      </c>
      <c r="C322" s="8">
        <v>12721.63</v>
      </c>
      <c r="D322" s="9" t="s">
        <v>19</v>
      </c>
      <c r="E322" s="8">
        <v>1</v>
      </c>
      <c r="F322" s="10">
        <f>C322*E322</f>
        <v>12721.63</v>
      </c>
    </row>
    <row r="323" ht="12.75">
      <c r="A323" s="10"/>
      <c r="B323" s="13" t="s">
        <v>179</v>
      </c>
      <c r="C323" s="8">
        <v>12721.63</v>
      </c>
      <c r="D323" s="9" t="s">
        <v>19</v>
      </c>
      <c r="E323" s="8">
        <v>4.5</v>
      </c>
      <c r="F323" s="10">
        <f>C323*E323</f>
        <v>57247.335</v>
      </c>
    </row>
    <row r="324" ht="12.75">
      <c r="A324" s="10"/>
      <c r="B324" s="21" t="s">
        <v>180</v>
      </c>
      <c r="C324" s="4"/>
      <c r="D324" s="5"/>
      <c r="E324" s="4"/>
    </row>
    <row r="325" ht="12.75">
      <c r="A325" s="4"/>
      <c r="B325" s="15" t="s">
        <v>105</v>
      </c>
      <c r="C325" s="4"/>
      <c r="D325" s="5"/>
      <c r="E325" s="4"/>
    </row>
    <row r="326" ht="12.75">
      <c r="A326" s="4"/>
      <c r="B326" s="5" t="s">
        <v>175</v>
      </c>
      <c r="C326" s="8">
        <v>95.61</v>
      </c>
      <c r="D326" s="9" t="s">
        <v>19</v>
      </c>
      <c r="E326" s="8">
        <v>3</v>
      </c>
      <c r="F326" s="10">
        <f>C326*E326</f>
        <v>286.83</v>
      </c>
    </row>
    <row r="327" ht="12.75">
      <c r="A327" s="10"/>
      <c r="B327" s="13" t="s">
        <v>152</v>
      </c>
      <c r="C327" s="8">
        <v>19.122</v>
      </c>
      <c r="D327" s="9" t="s">
        <v>37</v>
      </c>
      <c r="E327" s="8">
        <v>122.5</v>
      </c>
      <c r="F327" s="10">
        <f>C327*E327</f>
        <v>2342.445</v>
      </c>
    </row>
    <row r="328" ht="12.75">
      <c r="A328" s="10"/>
      <c r="B328" s="13" t="s">
        <v>153</v>
      </c>
      <c r="C328" s="8">
        <v>1.9122</v>
      </c>
      <c r="D328" s="9" t="s">
        <v>37</v>
      </c>
      <c r="E328" s="8">
        <v>122.5</v>
      </c>
      <c r="F328" s="10">
        <f>C328*E328</f>
        <v>234.2445</v>
      </c>
    </row>
    <row r="329" ht="12.75">
      <c r="A329" s="10"/>
      <c r="B329" s="13" t="s">
        <v>114</v>
      </c>
      <c r="C329" s="8">
        <v>1</v>
      </c>
      <c r="D329" s="9" t="s">
        <v>11</v>
      </c>
      <c r="E329" s="8">
        <v>148</v>
      </c>
      <c r="F329" s="10">
        <f>C329*E329</f>
        <v>148</v>
      </c>
    </row>
    <row r="330" ht="12.75">
      <c r="A330" s="10"/>
      <c r="B330" s="13" t="s">
        <v>115</v>
      </c>
      <c r="C330" s="8">
        <v>21.0342</v>
      </c>
      <c r="D330" s="9" t="s">
        <v>37</v>
      </c>
      <c r="E330" s="8">
        <v>8</v>
      </c>
      <c r="F330" s="10">
        <f>C330*E330</f>
        <v>168.2736</v>
      </c>
    </row>
    <row r="331" ht="12.75">
      <c r="A331" s="10"/>
      <c r="B331" s="13" t="s">
        <v>176</v>
      </c>
      <c r="C331" s="8">
        <v>49.66</v>
      </c>
      <c r="D331" s="9" t="s">
        <v>25</v>
      </c>
      <c r="E331" s="8">
        <v>15</v>
      </c>
      <c r="F331" s="10">
        <f>C331*E331</f>
        <v>744.9</v>
      </c>
    </row>
    <row r="332" ht="12.75">
      <c r="A332" s="10"/>
      <c r="B332" s="13" t="s">
        <v>127</v>
      </c>
      <c r="C332" s="8">
        <v>95.61</v>
      </c>
      <c r="D332" s="9" t="s">
        <v>19</v>
      </c>
      <c r="E332" s="8">
        <v>25</v>
      </c>
      <c r="F332" s="10">
        <f>C332*E332</f>
        <v>2390.25</v>
      </c>
    </row>
    <row r="333" ht="12.75">
      <c r="A333" s="10"/>
      <c r="B333" s="13" t="s">
        <v>128</v>
      </c>
      <c r="C333" s="8">
        <v>95.61</v>
      </c>
      <c r="D333" s="9" t="s">
        <v>19</v>
      </c>
      <c r="E333" s="8">
        <v>5</v>
      </c>
      <c r="F333" s="10">
        <f>C333*E333</f>
        <v>478.05</v>
      </c>
    </row>
    <row r="334" ht="12.75">
      <c r="A334" s="10"/>
      <c r="B334" s="13" t="s">
        <v>129</v>
      </c>
      <c r="C334" s="8">
        <v>95.61</v>
      </c>
      <c r="D334" s="9" t="s">
        <v>19</v>
      </c>
      <c r="E334" s="8">
        <v>3</v>
      </c>
      <c r="F334" s="10">
        <f>C334*E334</f>
        <v>286.83</v>
      </c>
    </row>
    <row r="335" ht="12.75">
      <c r="A335" s="10"/>
      <c r="B335" s="16" t="s">
        <v>133</v>
      </c>
      <c r="C335" s="4"/>
      <c r="D335" s="5"/>
      <c r="E335" s="4"/>
    </row>
    <row r="336" ht="12.75">
      <c r="A336" s="4"/>
      <c r="B336" s="5" t="s">
        <v>162</v>
      </c>
      <c r="C336" s="8">
        <v>95.61</v>
      </c>
      <c r="D336" s="9" t="s">
        <v>19</v>
      </c>
      <c r="E336" s="8">
        <v>8</v>
      </c>
      <c r="F336" s="10">
        <f>C336*E336</f>
        <v>764.88</v>
      </c>
    </row>
    <row r="337" ht="12.75">
      <c r="A337" s="10"/>
      <c r="B337" s="13" t="s">
        <v>163</v>
      </c>
      <c r="C337" s="8">
        <v>16.73175</v>
      </c>
      <c r="D337" s="9" t="s">
        <v>19</v>
      </c>
      <c r="E337" s="8">
        <v>8</v>
      </c>
      <c r="F337" s="10">
        <f>C337*E337</f>
        <v>133.854</v>
      </c>
    </row>
    <row r="338" ht="12.75">
      <c r="A338" s="10"/>
      <c r="B338" s="13" t="s">
        <v>148</v>
      </c>
      <c r="C338" s="8">
        <v>95.61</v>
      </c>
      <c r="D338" s="9" t="s">
        <v>19</v>
      </c>
      <c r="E338" s="8">
        <v>1</v>
      </c>
      <c r="F338" s="10">
        <f>C338*E338</f>
        <v>95.61</v>
      </c>
    </row>
    <row r="339" ht="12.75">
      <c r="A339" s="10"/>
      <c r="B339" s="13" t="s">
        <v>164</v>
      </c>
      <c r="C339" s="8">
        <v>95.61</v>
      </c>
      <c r="D339" s="9" t="s">
        <v>19</v>
      </c>
      <c r="E339" s="8">
        <v>4.5</v>
      </c>
      <c r="F339" s="10">
        <f>C339*E339</f>
        <v>430.245</v>
      </c>
    </row>
    <row r="340" ht="12.75">
      <c r="A340" s="10"/>
      <c r="B340" s="17" t="s">
        <v>181</v>
      </c>
      <c r="C340" s="4"/>
      <c r="D340" s="5"/>
      <c r="E340" s="4"/>
    </row>
    <row r="341" ht="12.75">
      <c r="A341" s="4"/>
      <c r="B341" s="15" t="s">
        <v>105</v>
      </c>
      <c r="C341" s="4"/>
      <c r="D341" s="5"/>
      <c r="E341" s="4"/>
    </row>
    <row r="342" ht="12.75">
      <c r="A342" s="4"/>
      <c r="B342" s="5" t="s">
        <v>175</v>
      </c>
      <c r="C342" s="8">
        <v>553.99</v>
      </c>
      <c r="D342" s="9" t="s">
        <v>19</v>
      </c>
      <c r="E342" s="8">
        <v>3</v>
      </c>
      <c r="F342" s="10">
        <f>C342*E342</f>
        <v>1661.97</v>
      </c>
    </row>
    <row r="343" ht="12.75">
      <c r="A343" s="10"/>
      <c r="B343" s="13" t="s">
        <v>152</v>
      </c>
      <c r="C343" s="8">
        <v>69.249</v>
      </c>
      <c r="D343" s="9" t="s">
        <v>37</v>
      </c>
      <c r="E343" s="8">
        <v>122.5</v>
      </c>
      <c r="F343" s="10">
        <f>C343*E343</f>
        <v>8483.0025</v>
      </c>
    </row>
    <row r="344" ht="12.75">
      <c r="A344" s="10"/>
      <c r="B344" s="13" t="s">
        <v>153</v>
      </c>
      <c r="C344" s="8">
        <v>6.9249</v>
      </c>
      <c r="D344" s="9" t="s">
        <v>37</v>
      </c>
      <c r="E344" s="8">
        <v>122.5</v>
      </c>
      <c r="F344" s="10">
        <f>C344*E344</f>
        <v>848.30025</v>
      </c>
    </row>
    <row r="345" ht="12.75">
      <c r="A345" s="10"/>
      <c r="B345" s="13" t="s">
        <v>114</v>
      </c>
      <c r="C345" s="8">
        <v>2</v>
      </c>
      <c r="D345" s="9" t="s">
        <v>11</v>
      </c>
      <c r="E345" s="8">
        <v>148</v>
      </c>
      <c r="F345" s="10">
        <f>C345*E345</f>
        <v>296</v>
      </c>
    </row>
    <row r="346" ht="12.75">
      <c r="A346" s="10"/>
      <c r="B346" s="13" t="s">
        <v>176</v>
      </c>
      <c r="C346" s="8">
        <v>634.84</v>
      </c>
      <c r="D346" s="9" t="s">
        <v>25</v>
      </c>
      <c r="E346" s="8">
        <v>15</v>
      </c>
      <c r="F346" s="10">
        <f>C346*E346</f>
        <v>9522.6</v>
      </c>
    </row>
    <row r="347" ht="12.75">
      <c r="A347" s="10"/>
      <c r="B347" s="13" t="s">
        <v>115</v>
      </c>
      <c r="C347" s="8">
        <v>76.1739</v>
      </c>
      <c r="D347" s="9" t="s">
        <v>37</v>
      </c>
      <c r="E347" s="8">
        <v>8</v>
      </c>
      <c r="F347" s="10">
        <f>C347*E347</f>
        <v>609.3912</v>
      </c>
    </row>
    <row r="348" ht="12.75">
      <c r="A348" s="10"/>
      <c r="B348" s="13" t="s">
        <v>127</v>
      </c>
      <c r="C348" s="8">
        <v>553.99</v>
      </c>
      <c r="D348" s="9" t="s">
        <v>19</v>
      </c>
      <c r="E348" s="8">
        <v>25</v>
      </c>
      <c r="F348" s="10">
        <f>C348*E348</f>
        <v>13849.75</v>
      </c>
    </row>
    <row r="349" ht="12.75">
      <c r="A349" s="10"/>
      <c r="B349" s="13" t="s">
        <v>128</v>
      </c>
      <c r="C349" s="8">
        <v>553.99</v>
      </c>
      <c r="D349" s="9" t="s">
        <v>19</v>
      </c>
      <c r="E349" s="8">
        <v>5</v>
      </c>
      <c r="F349" s="10">
        <f>C349*E349</f>
        <v>2769.95</v>
      </c>
    </row>
    <row r="350" ht="12.75">
      <c r="A350" s="10"/>
      <c r="B350" s="13" t="s">
        <v>129</v>
      </c>
      <c r="C350" s="8">
        <v>553.99</v>
      </c>
      <c r="D350" s="9" t="s">
        <v>19</v>
      </c>
      <c r="E350" s="8">
        <v>3</v>
      </c>
      <c r="F350" s="10">
        <f>C350*E350</f>
        <v>1661.97</v>
      </c>
    </row>
    <row r="351" ht="12.75">
      <c r="A351" s="10"/>
      <c r="B351" s="16" t="s">
        <v>133</v>
      </c>
      <c r="C351" s="4"/>
      <c r="D351" s="5"/>
      <c r="E351" s="4"/>
    </row>
    <row r="352" ht="12.75">
      <c r="A352" s="4"/>
      <c r="B352" s="5" t="s">
        <v>182</v>
      </c>
      <c r="C352" s="8">
        <v>553.99</v>
      </c>
      <c r="D352" s="9" t="s">
        <v>19</v>
      </c>
      <c r="E352" s="8">
        <v>8</v>
      </c>
      <c r="F352" s="10">
        <f>C352*E352</f>
        <v>4431.92</v>
      </c>
    </row>
    <row r="353" ht="12.75">
      <c r="A353" s="10"/>
      <c r="B353" s="13" t="s">
        <v>183</v>
      </c>
      <c r="C353" s="8">
        <v>96.94825</v>
      </c>
      <c r="D353" s="9" t="s">
        <v>19</v>
      </c>
      <c r="E353" s="8">
        <v>8</v>
      </c>
      <c r="F353" s="10">
        <f>C353*E353</f>
        <v>775.586</v>
      </c>
    </row>
    <row r="354" ht="12.75">
      <c r="A354" s="10"/>
      <c r="B354" s="13" t="s">
        <v>148</v>
      </c>
      <c r="C354" s="8">
        <v>553.99</v>
      </c>
      <c r="D354" s="9" t="s">
        <v>19</v>
      </c>
      <c r="E354" s="8">
        <v>1</v>
      </c>
      <c r="F354" s="10">
        <f>C354*E354</f>
        <v>553.99</v>
      </c>
    </row>
    <row r="355" ht="12.75">
      <c r="A355" s="10"/>
      <c r="B355" s="13" t="s">
        <v>184</v>
      </c>
      <c r="C355" s="8">
        <v>553.99</v>
      </c>
      <c r="D355" s="9" t="s">
        <v>19</v>
      </c>
      <c r="E355" s="8">
        <v>4.5</v>
      </c>
      <c r="F355" s="10">
        <f>C355*E355</f>
        <v>2492.955</v>
      </c>
    </row>
    <row r="356" ht="12.75">
      <c r="A356" s="10"/>
      <c r="B356" s="17" t="s">
        <v>185</v>
      </c>
      <c r="C356" s="4"/>
      <c r="D356" s="4"/>
      <c r="E356" s="4"/>
    </row>
    <row r="357" ht="12.75">
      <c r="A357" s="4"/>
      <c r="B357" s="5" t="s">
        <v>152</v>
      </c>
      <c r="C357" s="8">
        <v>83.2613</v>
      </c>
      <c r="D357" s="9" t="s">
        <v>37</v>
      </c>
      <c r="E357" s="8">
        <v>122.5</v>
      </c>
      <c r="F357" s="8">
        <f>C357*E357</f>
        <v>10199.50925</v>
      </c>
    </row>
    <row r="358" ht="12.75">
      <c r="A358" s="8"/>
      <c r="B358" s="9" t="s">
        <v>153</v>
      </c>
      <c r="C358" s="8">
        <v>12.489195</v>
      </c>
      <c r="D358" s="9" t="s">
        <v>37</v>
      </c>
      <c r="E358" s="8">
        <v>122.5</v>
      </c>
      <c r="F358" s="8">
        <f>C358*E358</f>
        <v>1529.9263875</v>
      </c>
    </row>
    <row r="359" ht="12.75">
      <c r="A359" s="8"/>
      <c r="B359" s="9" t="s">
        <v>114</v>
      </c>
      <c r="C359" s="8">
        <v>2</v>
      </c>
      <c r="D359" s="9" t="s">
        <v>11</v>
      </c>
      <c r="E359" s="8">
        <v>148</v>
      </c>
      <c r="F359" s="10">
        <f>C359*E359</f>
        <v>296</v>
      </c>
    </row>
    <row r="360" ht="12.75">
      <c r="A360" s="10"/>
      <c r="B360" s="13" t="s">
        <v>115</v>
      </c>
      <c r="C360" s="8">
        <v>83.2613</v>
      </c>
      <c r="D360" s="9" t="s">
        <v>37</v>
      </c>
      <c r="E360" s="8">
        <v>8</v>
      </c>
      <c r="F360" s="8">
        <f>C360*E360</f>
        <v>666.0904</v>
      </c>
    </row>
    <row r="361" ht="12.75">
      <c r="A361" s="8"/>
      <c r="B361" s="25" t="s">
        <v>133</v>
      </c>
      <c r="C361" s="4"/>
      <c r="D361" s="4"/>
      <c r="E361" s="4"/>
    </row>
    <row r="362" ht="12.75">
      <c r="A362" s="4"/>
      <c r="B362" s="5" t="s">
        <v>186</v>
      </c>
      <c r="C362" s="8">
        <v>740.1</v>
      </c>
      <c r="D362" s="9" t="s">
        <v>25</v>
      </c>
      <c r="E362" s="8">
        <v>5</v>
      </c>
      <c r="F362" s="8">
        <f>C362*E362</f>
        <v>3700.5</v>
      </c>
    </row>
    <row r="363" ht="12.75">
      <c r="A363" s="8"/>
      <c r="B363" s="9" t="s">
        <v>187</v>
      </c>
      <c r="C363" s="8">
        <v>129.5175</v>
      </c>
      <c r="D363" s="9" t="s">
        <v>25</v>
      </c>
      <c r="E363" s="8">
        <v>5</v>
      </c>
      <c r="F363" s="8">
        <f>C363*E363</f>
        <v>647.5875</v>
      </c>
    </row>
    <row r="364" ht="12.75">
      <c r="A364" s="8"/>
      <c r="B364" s="9" t="s">
        <v>188</v>
      </c>
      <c r="C364" s="8">
        <v>869.6175</v>
      </c>
      <c r="D364" s="9" t="s">
        <v>25</v>
      </c>
      <c r="E364" s="8">
        <v>4.5</v>
      </c>
      <c r="F364" s="8">
        <f>C364*E364</f>
        <v>3913.27875</v>
      </c>
    </row>
    <row r="365" ht="12.75">
      <c r="A365" s="8"/>
      <c r="B365" s="9" t="s">
        <v>148</v>
      </c>
      <c r="C365" s="8">
        <v>740.1</v>
      </c>
      <c r="D365" s="9" t="s">
        <v>19</v>
      </c>
      <c r="E365" s="8">
        <v>0.5</v>
      </c>
      <c r="F365" s="10">
        <f>C365*E365</f>
        <v>370.05</v>
      </c>
    </row>
    <row r="366" ht="12.75">
      <c r="A366" s="10"/>
      <c r="B366" s="17" t="s">
        <v>189</v>
      </c>
      <c r="C366" s="4"/>
      <c r="D366" s="5"/>
      <c r="E366" s="4"/>
    </row>
    <row r="367" ht="12.75">
      <c r="A367" s="4"/>
      <c r="B367" s="5" t="s">
        <v>152</v>
      </c>
      <c r="C367" s="8">
        <v>70.8696</v>
      </c>
      <c r="D367" s="9" t="s">
        <v>37</v>
      </c>
      <c r="E367" s="8">
        <v>122.5</v>
      </c>
      <c r="F367" s="8">
        <f>C367*E367</f>
        <v>8681.526</v>
      </c>
    </row>
    <row r="368" ht="12.75">
      <c r="A368" s="8"/>
      <c r="B368" s="9" t="s">
        <v>153</v>
      </c>
      <c r="C368" s="8">
        <v>10.63044</v>
      </c>
      <c r="D368" s="9" t="s">
        <v>37</v>
      </c>
      <c r="E368" s="8">
        <v>122.5</v>
      </c>
      <c r="F368" s="8">
        <f>C368*E368</f>
        <v>1302.2289</v>
      </c>
    </row>
    <row r="369" ht="12.75">
      <c r="A369" s="8"/>
      <c r="B369" s="9" t="s">
        <v>114</v>
      </c>
      <c r="C369" s="8">
        <v>2</v>
      </c>
      <c r="D369" s="9" t="s">
        <v>11</v>
      </c>
      <c r="E369" s="8">
        <v>148</v>
      </c>
      <c r="F369" s="10">
        <f>C369*E369</f>
        <v>296</v>
      </c>
    </row>
    <row r="370" ht="12.75">
      <c r="A370" s="10"/>
      <c r="B370" s="13" t="s">
        <v>115</v>
      </c>
      <c r="C370" s="8">
        <v>70.8696</v>
      </c>
      <c r="D370" s="9" t="s">
        <v>37</v>
      </c>
      <c r="E370" s="8">
        <v>8</v>
      </c>
      <c r="F370" s="8">
        <f>C370*E370</f>
        <v>566.9568</v>
      </c>
    </row>
    <row r="371" ht="12.75">
      <c r="A371" s="8"/>
      <c r="B371" s="25" t="s">
        <v>133</v>
      </c>
      <c r="C371" s="4"/>
      <c r="D371" s="5"/>
      <c r="E371" s="4"/>
    </row>
    <row r="372" ht="12.75">
      <c r="A372" s="4"/>
      <c r="B372" s="5" t="s">
        <v>190</v>
      </c>
      <c r="C372" s="8">
        <v>787.44</v>
      </c>
      <c r="D372" s="9" t="s">
        <v>25</v>
      </c>
      <c r="E372" s="8">
        <v>5</v>
      </c>
      <c r="F372" s="8">
        <f>C372*E372</f>
        <v>3937.2</v>
      </c>
    </row>
    <row r="373" ht="12.75">
      <c r="A373" s="8"/>
      <c r="B373" s="9" t="s">
        <v>191</v>
      </c>
      <c r="C373" s="8">
        <v>137.802</v>
      </c>
      <c r="D373" s="9" t="s">
        <v>25</v>
      </c>
      <c r="E373" s="8">
        <v>5</v>
      </c>
      <c r="F373" s="8">
        <f>C373*E373</f>
        <v>689.01</v>
      </c>
    </row>
    <row r="374" ht="12.75">
      <c r="A374" s="8"/>
      <c r="B374" s="9" t="s">
        <v>192</v>
      </c>
      <c r="C374" s="8">
        <v>925.242</v>
      </c>
      <c r="D374" s="9" t="s">
        <v>25</v>
      </c>
      <c r="E374" s="8">
        <v>4.5</v>
      </c>
      <c r="F374" s="8">
        <f>C374*E374</f>
        <v>4163.589</v>
      </c>
    </row>
    <row r="375" ht="12.75">
      <c r="A375" s="8"/>
      <c r="B375" s="9" t="s">
        <v>148</v>
      </c>
      <c r="C375" s="8">
        <v>787.44</v>
      </c>
      <c r="D375" s="9" t="s">
        <v>19</v>
      </c>
      <c r="E375" s="8">
        <v>1</v>
      </c>
      <c r="F375" s="10">
        <f>C375*E375</f>
        <v>787.44</v>
      </c>
    </row>
    <row r="376" ht="12.75">
      <c r="A376" s="10"/>
      <c r="B376" s="17" t="s">
        <v>193</v>
      </c>
      <c r="C376" s="4"/>
      <c r="D376" s="4"/>
      <c r="E376" s="4"/>
    </row>
    <row r="377" ht="12.75">
      <c r="A377" s="4"/>
      <c r="B377" s="5" t="s">
        <v>152</v>
      </c>
      <c r="C377" s="8">
        <v>477</v>
      </c>
      <c r="D377" s="9" t="s">
        <v>37</v>
      </c>
      <c r="E377" s="8">
        <v>122.5</v>
      </c>
      <c r="F377" s="8">
        <f>C377*E377</f>
        <v>58432.5</v>
      </c>
    </row>
    <row r="378" ht="12.75">
      <c r="A378" s="8"/>
      <c r="B378" s="9" t="s">
        <v>153</v>
      </c>
      <c r="C378" s="8">
        <v>71.55</v>
      </c>
      <c r="D378" s="9" t="s">
        <v>37</v>
      </c>
      <c r="E378" s="8">
        <v>122.5</v>
      </c>
      <c r="F378" s="8">
        <f>C378*E378</f>
        <v>8764.875</v>
      </c>
    </row>
    <row r="379" ht="12.75">
      <c r="A379" s="8"/>
      <c r="B379" s="9" t="s">
        <v>114</v>
      </c>
      <c r="C379" s="8">
        <v>10</v>
      </c>
      <c r="D379" s="9" t="s">
        <v>11</v>
      </c>
      <c r="E379" s="8">
        <v>148</v>
      </c>
      <c r="F379" s="10">
        <f>C379*E379</f>
        <v>1480</v>
      </c>
    </row>
    <row r="380" ht="12.75">
      <c r="A380" s="10"/>
      <c r="B380" s="13" t="s">
        <v>194</v>
      </c>
      <c r="C380" s="8">
        <v>2120</v>
      </c>
      <c r="D380" s="9" t="s">
        <v>25</v>
      </c>
      <c r="E380" s="8">
        <v>15</v>
      </c>
      <c r="F380" s="8">
        <f>C380*E380</f>
        <v>31800</v>
      </c>
    </row>
    <row r="381" ht="12.75">
      <c r="A381" s="8"/>
      <c r="B381" s="9" t="s">
        <v>115</v>
      </c>
      <c r="C381" s="8">
        <v>477</v>
      </c>
      <c r="D381" s="9" t="s">
        <v>37</v>
      </c>
      <c r="E381" s="8">
        <v>8</v>
      </c>
      <c r="F381" s="8">
        <f>C381*E381</f>
        <v>3816</v>
      </c>
    </row>
    <row r="382" ht="12.75">
      <c r="A382" s="8"/>
      <c r="B382" s="25" t="s">
        <v>133</v>
      </c>
      <c r="C382" s="4"/>
      <c r="D382" s="5"/>
      <c r="E382" s="4"/>
    </row>
    <row r="383" ht="12.75">
      <c r="A383" s="4"/>
      <c r="B383" s="5" t="s">
        <v>190</v>
      </c>
      <c r="C383" s="8">
        <v>4240</v>
      </c>
      <c r="D383" s="9" t="s">
        <v>25</v>
      </c>
      <c r="E383" s="8">
        <v>5</v>
      </c>
      <c r="F383" s="8">
        <f>C383*E383</f>
        <v>21200</v>
      </c>
    </row>
    <row r="384" ht="12.75">
      <c r="A384" s="8"/>
      <c r="B384" s="9" t="s">
        <v>191</v>
      </c>
      <c r="C384" s="8">
        <v>742</v>
      </c>
      <c r="D384" s="9" t="s">
        <v>25</v>
      </c>
      <c r="E384" s="8">
        <v>5</v>
      </c>
      <c r="F384" s="8">
        <f>C384*E384</f>
        <v>3710</v>
      </c>
    </row>
    <row r="385" ht="12.75">
      <c r="A385" s="8"/>
      <c r="B385" s="9" t="s">
        <v>192</v>
      </c>
      <c r="C385" s="8">
        <v>4982</v>
      </c>
      <c r="D385" s="9" t="s">
        <v>25</v>
      </c>
      <c r="E385" s="8">
        <v>4.5</v>
      </c>
      <c r="F385" s="8">
        <f>C385*E385</f>
        <v>22419</v>
      </c>
    </row>
    <row r="386" ht="12.75">
      <c r="A386" s="8"/>
      <c r="B386" s="9" t="s">
        <v>148</v>
      </c>
      <c r="C386" s="8">
        <v>4240</v>
      </c>
      <c r="D386" s="9" t="s">
        <v>19</v>
      </c>
      <c r="E386" s="8">
        <v>1</v>
      </c>
      <c r="F386" s="10">
        <f>C386*E386</f>
        <v>4240</v>
      </c>
    </row>
    <row r="387" ht="12.75">
      <c r="A387" s="10"/>
      <c r="B387" s="13" t="s">
        <v>132</v>
      </c>
      <c r="C387" s="8">
        <v>2120</v>
      </c>
      <c r="D387" s="9" t="s">
        <v>25</v>
      </c>
      <c r="E387" s="8">
        <v>9</v>
      </c>
      <c r="F387" s="10">
        <f>C387*E387</f>
        <v>19080</v>
      </c>
    </row>
    <row r="388" ht="12.75">
      <c r="A388" s="10"/>
      <c r="B388" s="13" t="s">
        <v>195</v>
      </c>
      <c r="C388" s="8">
        <v>4712.00112</v>
      </c>
      <c r="D388" s="9" t="s">
        <v>11</v>
      </c>
      <c r="E388" s="8">
        <v>8</v>
      </c>
      <c r="F388" s="8">
        <f>C388*E388</f>
        <v>37696.00896</v>
      </c>
    </row>
    <row r="389" ht="12.75">
      <c r="A389" s="8"/>
      <c r="B389" s="9" t="s">
        <v>196</v>
      </c>
      <c r="C389" s="8">
        <v>471.200112</v>
      </c>
      <c r="D389" s="9" t="s">
        <v>11</v>
      </c>
      <c r="E389" s="8">
        <v>8</v>
      </c>
      <c r="F389" s="8">
        <f>C389*E389</f>
        <v>3769.600896</v>
      </c>
    </row>
    <row r="390" ht="12.75">
      <c r="A390" s="8"/>
      <c r="B390" s="9" t="s">
        <v>197</v>
      </c>
      <c r="C390" s="8">
        <v>4712.00112</v>
      </c>
      <c r="D390" s="9" t="s">
        <v>11</v>
      </c>
      <c r="E390" s="8">
        <v>2</v>
      </c>
      <c r="F390" s="8">
        <f>C390*E390</f>
        <v>9424.00224</v>
      </c>
    </row>
    <row r="391" ht="12.75">
      <c r="A391" s="8"/>
      <c r="B391" s="24" t="s">
        <v>198</v>
      </c>
      <c r="C391" s="4"/>
      <c r="D391" s="4"/>
      <c r="E391" s="4"/>
    </row>
    <row r="392" ht="12.75">
      <c r="A392" s="4"/>
      <c r="B392" s="5" t="s">
        <v>199</v>
      </c>
      <c r="C392" s="8">
        <v>8904</v>
      </c>
      <c r="D392" s="9" t="s">
        <v>25</v>
      </c>
      <c r="E392" s="8">
        <v>9</v>
      </c>
      <c r="F392" s="10">
        <f>C392*E392</f>
        <v>80136</v>
      </c>
    </row>
    <row r="393" ht="12.75">
      <c r="A393" s="10"/>
      <c r="B393" s="13" t="s">
        <v>132</v>
      </c>
      <c r="C393" s="8">
        <v>8904</v>
      </c>
      <c r="D393" s="9" t="s">
        <v>25</v>
      </c>
      <c r="E393" s="8">
        <v>9</v>
      </c>
      <c r="F393" s="10">
        <f>C393*E393</f>
        <v>80136</v>
      </c>
    </row>
    <row r="394" ht="12.75">
      <c r="A394" s="10"/>
      <c r="B394" s="17" t="s">
        <v>200</v>
      </c>
      <c r="C394" s="4"/>
      <c r="D394" s="4"/>
      <c r="E394" s="4"/>
    </row>
    <row r="395" ht="12.75">
      <c r="A395" s="4"/>
      <c r="B395" s="15" t="s">
        <v>105</v>
      </c>
      <c r="C395" s="4"/>
      <c r="D395" s="5"/>
      <c r="E395" s="4"/>
    </row>
    <row r="396" ht="12.75">
      <c r="A396" s="4"/>
      <c r="B396" s="5" t="s">
        <v>201</v>
      </c>
      <c r="C396" s="8">
        <v>3587</v>
      </c>
      <c r="D396" s="9" t="s">
        <v>19</v>
      </c>
      <c r="E396" s="8">
        <v>3</v>
      </c>
      <c r="F396" s="10">
        <f>C396*E396</f>
        <v>10761</v>
      </c>
    </row>
    <row r="397" ht="12.75">
      <c r="A397" s="10"/>
      <c r="B397" s="13" t="s">
        <v>160</v>
      </c>
      <c r="C397" s="8">
        <v>3587</v>
      </c>
      <c r="D397" s="9" t="s">
        <v>19</v>
      </c>
      <c r="E397" s="8">
        <v>3</v>
      </c>
      <c r="F397" s="10">
        <f>C397*E397</f>
        <v>10761</v>
      </c>
    </row>
    <row r="398" ht="12.75">
      <c r="A398" s="10"/>
      <c r="B398" s="13" t="s">
        <v>152</v>
      </c>
      <c r="C398" s="8">
        <v>358.656</v>
      </c>
      <c r="D398" s="9" t="s">
        <v>37</v>
      </c>
      <c r="E398" s="8">
        <v>122.5</v>
      </c>
      <c r="F398" s="10">
        <f>C398*E398</f>
        <v>43935.36</v>
      </c>
    </row>
    <row r="399" ht="12.75">
      <c r="A399" s="10"/>
      <c r="B399" s="13" t="s">
        <v>153</v>
      </c>
      <c r="C399" s="8">
        <v>35.8656</v>
      </c>
      <c r="D399" s="9" t="s">
        <v>37</v>
      </c>
      <c r="E399" s="8">
        <v>122.5</v>
      </c>
      <c r="F399" s="10">
        <f>C399*E399</f>
        <v>4393.536</v>
      </c>
    </row>
    <row r="400" ht="12.75">
      <c r="A400" s="10"/>
      <c r="B400" s="13" t="s">
        <v>114</v>
      </c>
      <c r="C400" s="8">
        <v>8</v>
      </c>
      <c r="D400" s="9" t="s">
        <v>11</v>
      </c>
      <c r="E400" s="8">
        <v>148</v>
      </c>
      <c r="F400" s="10">
        <f>C400*E400</f>
        <v>1184</v>
      </c>
    </row>
    <row r="401" ht="12.75">
      <c r="A401" s="10"/>
      <c r="B401" s="13" t="s">
        <v>115</v>
      </c>
      <c r="C401" s="8">
        <v>394.5216</v>
      </c>
      <c r="D401" s="9" t="s">
        <v>37</v>
      </c>
      <c r="E401" s="8">
        <v>8</v>
      </c>
      <c r="F401" s="10">
        <f>C401*E401</f>
        <v>3156.1728</v>
      </c>
    </row>
    <row r="402" ht="12.75">
      <c r="A402" s="10"/>
      <c r="B402" s="13" t="s">
        <v>202</v>
      </c>
      <c r="C402" s="8">
        <v>2690</v>
      </c>
      <c r="D402" s="9" t="s">
        <v>25</v>
      </c>
      <c r="E402" s="8">
        <v>15</v>
      </c>
      <c r="F402" s="10">
        <f>C402*E402</f>
        <v>40350</v>
      </c>
    </row>
    <row r="403" ht="12.75">
      <c r="A403" s="10"/>
      <c r="B403" s="13" t="s">
        <v>132</v>
      </c>
      <c r="C403" s="8">
        <v>628</v>
      </c>
      <c r="D403" s="9" t="s">
        <v>25</v>
      </c>
      <c r="E403" s="8">
        <v>9</v>
      </c>
      <c r="F403" s="10">
        <f>C403*E403</f>
        <v>5652</v>
      </c>
    </row>
    <row r="404" ht="12.75">
      <c r="A404" s="10"/>
      <c r="B404" s="13" t="s">
        <v>127</v>
      </c>
      <c r="C404" s="8">
        <v>3587</v>
      </c>
      <c r="D404" s="9" t="s">
        <v>19</v>
      </c>
      <c r="E404" s="8">
        <v>25</v>
      </c>
      <c r="F404" s="10">
        <f>C404*E404</f>
        <v>89675</v>
      </c>
    </row>
    <row r="405" ht="12.75">
      <c r="A405" s="10"/>
      <c r="B405" s="13" t="s">
        <v>128</v>
      </c>
      <c r="C405" s="8">
        <v>3587</v>
      </c>
      <c r="D405" s="9" t="s">
        <v>19</v>
      </c>
      <c r="E405" s="8">
        <v>5</v>
      </c>
      <c r="F405" s="10">
        <f>C405*E405</f>
        <v>17935</v>
      </c>
    </row>
    <row r="406" ht="12.75">
      <c r="A406" s="10"/>
      <c r="B406" s="13" t="s">
        <v>129</v>
      </c>
      <c r="C406" s="8">
        <v>3587</v>
      </c>
      <c r="D406" s="9" t="s">
        <v>19</v>
      </c>
      <c r="E406" s="8">
        <v>3</v>
      </c>
      <c r="F406" s="10">
        <f>C406*E406</f>
        <v>10761</v>
      </c>
    </row>
    <row r="407" ht="12.75">
      <c r="A407" s="10"/>
      <c r="B407" s="16" t="s">
        <v>133</v>
      </c>
      <c r="C407" s="4"/>
      <c r="D407" s="5"/>
      <c r="E407" s="4"/>
    </row>
    <row r="408" ht="12.75">
      <c r="A408" s="4"/>
      <c r="B408" s="5" t="s">
        <v>162</v>
      </c>
      <c r="C408" s="8">
        <v>3587</v>
      </c>
      <c r="D408" s="9" t="s">
        <v>19</v>
      </c>
      <c r="E408" s="8">
        <v>8</v>
      </c>
      <c r="F408" s="10">
        <f>C408*E408</f>
        <v>28696</v>
      </c>
    </row>
    <row r="409" ht="12.75">
      <c r="A409" s="10"/>
      <c r="B409" s="13" t="s">
        <v>163</v>
      </c>
      <c r="C409" s="8">
        <v>627.725</v>
      </c>
      <c r="D409" s="9" t="s">
        <v>19</v>
      </c>
      <c r="E409" s="8">
        <v>8</v>
      </c>
      <c r="F409" s="10">
        <f>C409*E409</f>
        <v>5021.8</v>
      </c>
    </row>
    <row r="410" ht="12.75">
      <c r="A410" s="10"/>
      <c r="B410" s="13" t="s">
        <v>148</v>
      </c>
      <c r="C410" s="8">
        <v>3587</v>
      </c>
      <c r="D410" s="9" t="s">
        <v>19</v>
      </c>
      <c r="E410" s="8">
        <v>1</v>
      </c>
      <c r="F410" s="10">
        <f>C410*E410</f>
        <v>3587</v>
      </c>
    </row>
    <row r="411" ht="12.75">
      <c r="A411" s="10"/>
      <c r="B411" s="13" t="s">
        <v>164</v>
      </c>
      <c r="C411" s="8">
        <v>4214.725</v>
      </c>
      <c r="D411" s="9" t="s">
        <v>19</v>
      </c>
      <c r="E411" s="8">
        <v>4.5</v>
      </c>
      <c r="F411" s="10">
        <f>C411*E411</f>
        <v>18966.2625</v>
      </c>
    </row>
    <row r="412" ht="12.75">
      <c r="A412" s="10"/>
      <c r="B412" s="21" t="s">
        <v>203</v>
      </c>
      <c r="C412" s="4"/>
      <c r="D412" s="5"/>
      <c r="E412" s="4"/>
    </row>
    <row r="413" ht="12.75">
      <c r="A413" s="4"/>
      <c r="B413" s="15" t="s">
        <v>105</v>
      </c>
      <c r="C413" s="4"/>
      <c r="D413" s="5"/>
      <c r="E413" s="4"/>
    </row>
    <row r="414" ht="12.75">
      <c r="A414" s="4"/>
      <c r="B414" s="5" t="s">
        <v>106</v>
      </c>
      <c r="C414" s="8">
        <v>44.669</v>
      </c>
      <c r="D414" s="9" t="s">
        <v>37</v>
      </c>
      <c r="E414" s="8">
        <v>70</v>
      </c>
      <c r="F414" s="10">
        <f>C414*E414</f>
        <v>3126.83</v>
      </c>
    </row>
    <row r="415" ht="12.75">
      <c r="A415" s="10"/>
      <c r="B415" s="13" t="s">
        <v>107</v>
      </c>
      <c r="C415" s="8">
        <v>7.445</v>
      </c>
      <c r="D415" s="9" t="s">
        <v>37</v>
      </c>
      <c r="E415" s="8">
        <v>70</v>
      </c>
      <c r="F415" s="10">
        <f>C415*E415</f>
        <v>521.15</v>
      </c>
    </row>
    <row r="416" ht="12.75">
      <c r="A416" s="10"/>
      <c r="B416" s="13" t="s">
        <v>108</v>
      </c>
      <c r="C416" s="8">
        <v>7.445</v>
      </c>
      <c r="D416" s="9" t="s">
        <v>37</v>
      </c>
      <c r="E416" s="8">
        <v>117.5</v>
      </c>
      <c r="F416" s="10">
        <f>C416*E416</f>
        <v>874.7875</v>
      </c>
    </row>
    <row r="417" ht="12.75">
      <c r="A417" s="10"/>
      <c r="B417" s="13" t="s">
        <v>109</v>
      </c>
      <c r="C417" s="8">
        <v>1.11675</v>
      </c>
      <c r="D417" s="9" t="s">
        <v>37</v>
      </c>
      <c r="E417" s="8">
        <v>117.5</v>
      </c>
      <c r="F417" s="10">
        <f>C417*E417</f>
        <v>131.218125</v>
      </c>
    </row>
    <row r="418" ht="12.75">
      <c r="A418" s="10"/>
      <c r="B418" s="13" t="s">
        <v>152</v>
      </c>
      <c r="C418" s="8">
        <v>44.669</v>
      </c>
      <c r="D418" s="9" t="s">
        <v>37</v>
      </c>
      <c r="E418" s="8">
        <v>122.5</v>
      </c>
      <c r="F418" s="10">
        <f>C418*E418</f>
        <v>5471.9525</v>
      </c>
    </row>
    <row r="419" ht="12.75">
      <c r="A419" s="10"/>
      <c r="B419" s="13" t="s">
        <v>153</v>
      </c>
      <c r="C419" s="8">
        <v>6.70035</v>
      </c>
      <c r="D419" s="9" t="s">
        <v>37</v>
      </c>
      <c r="E419" s="8">
        <v>122.5</v>
      </c>
      <c r="F419" s="10">
        <f>C419*E419</f>
        <v>820.792875</v>
      </c>
    </row>
    <row r="420" ht="12.75">
      <c r="A420" s="10"/>
      <c r="B420" s="13" t="s">
        <v>112</v>
      </c>
      <c r="C420" s="8">
        <v>59.9311</v>
      </c>
      <c r="D420" s="9" t="s">
        <v>37</v>
      </c>
      <c r="E420" s="8">
        <v>25</v>
      </c>
      <c r="F420" s="10">
        <f>C420*E420</f>
        <v>1498.2775</v>
      </c>
    </row>
    <row r="421" ht="12.75">
      <c r="A421" s="10"/>
      <c r="B421" s="13" t="s">
        <v>113</v>
      </c>
      <c r="C421" s="8">
        <v>59.9311</v>
      </c>
      <c r="D421" s="9" t="s">
        <v>37</v>
      </c>
      <c r="E421" s="8">
        <v>10</v>
      </c>
      <c r="F421" s="10">
        <f>C421*E421</f>
        <v>599.311</v>
      </c>
    </row>
    <row r="422" ht="12.75">
      <c r="A422" s="10"/>
      <c r="B422" s="13" t="s">
        <v>114</v>
      </c>
      <c r="C422" s="8">
        <v>1</v>
      </c>
      <c r="D422" s="9" t="s">
        <v>11</v>
      </c>
      <c r="E422" s="8">
        <v>148</v>
      </c>
      <c r="F422" s="10">
        <f>C422*E422</f>
        <v>148</v>
      </c>
    </row>
    <row r="423" ht="12.75">
      <c r="A423" s="10"/>
      <c r="B423" s="13" t="s">
        <v>115</v>
      </c>
      <c r="C423" s="8">
        <v>59.9311</v>
      </c>
      <c r="D423" s="9" t="s">
        <v>37</v>
      </c>
      <c r="E423" s="8">
        <v>8</v>
      </c>
      <c r="F423" s="10">
        <f>C423*E423</f>
        <v>479.4488</v>
      </c>
    </row>
    <row r="424" ht="12.75">
      <c r="A424" s="10"/>
      <c r="B424" s="13" t="s">
        <v>116</v>
      </c>
      <c r="C424" s="8">
        <v>7.445</v>
      </c>
      <c r="D424" s="9" t="s">
        <v>37</v>
      </c>
      <c r="E424" s="8">
        <v>50</v>
      </c>
      <c r="F424" s="10">
        <f>C424*E424</f>
        <v>372.25</v>
      </c>
    </row>
    <row r="425" ht="12.75">
      <c r="A425" s="10"/>
      <c r="B425" s="13" t="s">
        <v>117</v>
      </c>
      <c r="C425" s="8">
        <v>44.669</v>
      </c>
      <c r="D425" s="9" t="s">
        <v>37</v>
      </c>
      <c r="E425" s="8">
        <v>50</v>
      </c>
      <c r="F425" s="10">
        <f>C425*E425</f>
        <v>2233.45</v>
      </c>
    </row>
    <row r="426" ht="12.75">
      <c r="A426" s="10"/>
      <c r="B426" s="16" t="s">
        <v>133</v>
      </c>
      <c r="C426" s="4"/>
      <c r="D426" s="5"/>
      <c r="E426" s="4"/>
    </row>
    <row r="427" ht="12.75">
      <c r="A427" s="4"/>
      <c r="B427" s="5" t="s">
        <v>155</v>
      </c>
      <c r="C427" s="22">
        <v>7.59373</v>
      </c>
      <c r="D427" s="23" t="s">
        <v>135</v>
      </c>
      <c r="E427" s="8">
        <v>2150</v>
      </c>
      <c r="F427" s="10">
        <f>C427*E427</f>
        <v>16326.5195</v>
      </c>
    </row>
    <row r="428" ht="12.75">
      <c r="A428" s="10"/>
      <c r="B428" s="13" t="s">
        <v>167</v>
      </c>
      <c r="C428" s="22">
        <v>1.518746</v>
      </c>
      <c r="D428" s="23" t="s">
        <v>135</v>
      </c>
      <c r="E428" s="8">
        <v>2150</v>
      </c>
      <c r="F428" s="10">
        <f>C428*E428</f>
        <v>3265.3039</v>
      </c>
    </row>
    <row r="429" ht="12.75">
      <c r="A429" s="10"/>
      <c r="B429" s="13" t="s">
        <v>148</v>
      </c>
      <c r="C429" s="8">
        <v>13.35</v>
      </c>
      <c r="D429" s="9" t="s">
        <v>25</v>
      </c>
      <c r="E429" s="8">
        <v>1</v>
      </c>
      <c r="F429" s="10">
        <f>C429*E429</f>
        <v>13.35</v>
      </c>
    </row>
    <row r="430" ht="12.75">
      <c r="A430" s="10"/>
      <c r="B430" s="13" t="s">
        <v>157</v>
      </c>
      <c r="C430" s="22">
        <v>9.112476</v>
      </c>
      <c r="D430" s="23" t="s">
        <v>135</v>
      </c>
      <c r="E430" s="8">
        <v>750</v>
      </c>
      <c r="F430" s="10">
        <f>C430*E430</f>
        <v>6834.357</v>
      </c>
    </row>
    <row r="431" ht="12.75">
      <c r="A431" s="10"/>
      <c r="B431" s="17" t="s">
        <v>204</v>
      </c>
      <c r="C431" s="4"/>
      <c r="D431" s="4"/>
      <c r="E431" s="4"/>
    </row>
    <row r="432" ht="12.75">
      <c r="A432" s="4"/>
      <c r="B432" s="5" t="s">
        <v>205</v>
      </c>
      <c r="C432" s="8">
        <v>2</v>
      </c>
      <c r="D432" s="9" t="s">
        <v>11</v>
      </c>
      <c r="E432" s="8">
        <v>125</v>
      </c>
      <c r="F432" s="8">
        <f>C432*E432</f>
        <v>250</v>
      </c>
    </row>
    <row r="433" ht="12.75">
      <c r="A433" s="8"/>
      <c r="B433" s="9" t="s">
        <v>206</v>
      </c>
      <c r="C433" s="8">
        <v>1</v>
      </c>
      <c r="D433" s="9" t="s">
        <v>11</v>
      </c>
      <c r="E433" s="8">
        <v>125</v>
      </c>
      <c r="F433" s="8">
        <f>C433*E433</f>
        <v>125</v>
      </c>
    </row>
    <row r="434" ht="12.75">
      <c r="A434" s="8"/>
      <c r="B434" s="9" t="s">
        <v>207</v>
      </c>
      <c r="C434" s="8">
        <v>1</v>
      </c>
      <c r="D434" s="9" t="s">
        <v>11</v>
      </c>
      <c r="E434" s="8">
        <v>125</v>
      </c>
      <c r="F434" s="8">
        <f>C434*E434</f>
        <v>125</v>
      </c>
    </row>
    <row r="435" ht="12.75">
      <c r="A435" s="8"/>
      <c r="B435" s="9" t="s">
        <v>208</v>
      </c>
      <c r="C435" s="8">
        <v>1</v>
      </c>
      <c r="D435" s="9" t="s">
        <v>11</v>
      </c>
      <c r="E435" s="8">
        <v>125</v>
      </c>
      <c r="F435" s="8">
        <f>C435*E435</f>
        <v>125</v>
      </c>
    </row>
    <row r="436" ht="12.75">
      <c r="A436" s="8"/>
      <c r="B436" s="9" t="s">
        <v>209</v>
      </c>
      <c r="C436" s="8">
        <v>26</v>
      </c>
      <c r="D436" s="9" t="s">
        <v>11</v>
      </c>
      <c r="E436" s="8">
        <v>125</v>
      </c>
      <c r="F436" s="8">
        <f>C436*E436</f>
        <v>3250</v>
      </c>
    </row>
    <row r="437" ht="12.75">
      <c r="A437" s="8"/>
      <c r="B437" s="9" t="s">
        <v>210</v>
      </c>
      <c r="C437" s="8">
        <v>3</v>
      </c>
      <c r="D437" s="9" t="s">
        <v>11</v>
      </c>
      <c r="E437" s="8">
        <v>125</v>
      </c>
      <c r="F437" s="8">
        <f>C437*E437</f>
        <v>375</v>
      </c>
    </row>
    <row r="438" ht="12.75">
      <c r="A438" s="8"/>
      <c r="B438" s="9" t="s">
        <v>211</v>
      </c>
      <c r="C438" s="8">
        <v>1</v>
      </c>
      <c r="D438" s="9" t="s">
        <v>11</v>
      </c>
      <c r="E438" s="8">
        <v>125</v>
      </c>
      <c r="F438" s="8">
        <f>C438*E438</f>
        <v>125</v>
      </c>
    </row>
    <row r="439" ht="12.75">
      <c r="A439" s="8"/>
      <c r="B439" s="9" t="s">
        <v>212</v>
      </c>
      <c r="C439" s="8">
        <v>7</v>
      </c>
      <c r="D439" s="9" t="s">
        <v>11</v>
      </c>
      <c r="E439" s="8">
        <v>125</v>
      </c>
      <c r="F439" s="8">
        <f>C439*E439</f>
        <v>875</v>
      </c>
    </row>
    <row r="440" ht="12.75">
      <c r="B440" s="6" t="s">
        <v>3</v>
      </c>
      <c r="F440" s="12">
        <f>SUM(F2:F439)</f>
        <v>2870606.7941145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2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214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215</v>
      </c>
      <c r="C3" s="4"/>
      <c r="D3" s="5"/>
      <c r="E3" s="4"/>
    </row>
    <row r="4" ht="12.75">
      <c r="A4" s="4"/>
      <c r="B4" s="18" t="s">
        <v>216</v>
      </c>
      <c r="C4" s="4"/>
      <c r="D4" s="4"/>
      <c r="E4" s="4"/>
    </row>
    <row r="5" ht="12.75">
      <c r="A5" s="4"/>
      <c r="B5" s="5" t="s">
        <v>217</v>
      </c>
      <c r="C5" s="8">
        <v>36</v>
      </c>
      <c r="D5" s="9" t="s">
        <v>218</v>
      </c>
      <c r="E5" s="8">
        <v>160</v>
      </c>
      <c r="F5" s="10">
        <f>C5*E5</f>
        <v>5760</v>
      </c>
    </row>
    <row r="6" ht="12.75">
      <c r="A6" s="10"/>
      <c r="B6" s="13" t="s">
        <v>219</v>
      </c>
      <c r="C6" s="8">
        <v>9</v>
      </c>
      <c r="D6" s="9" t="s">
        <v>11</v>
      </c>
      <c r="E6" s="8">
        <v>100</v>
      </c>
      <c r="F6" s="10">
        <f>C6*E6</f>
        <v>900</v>
      </c>
    </row>
    <row r="7" ht="12.75">
      <c r="A7" s="10"/>
      <c r="B7" s="13" t="s">
        <v>220</v>
      </c>
      <c r="C7" s="8">
        <v>9</v>
      </c>
      <c r="D7" s="9" t="s">
        <v>11</v>
      </c>
      <c r="E7" s="8">
        <v>5</v>
      </c>
      <c r="F7" s="10">
        <f>C7*E7</f>
        <v>45</v>
      </c>
    </row>
    <row r="8" ht="12.75">
      <c r="A8" s="10"/>
      <c r="B8" s="20" t="s">
        <v>221</v>
      </c>
      <c r="C8" s="4"/>
      <c r="D8" s="4"/>
      <c r="E8" s="4"/>
    </row>
    <row r="9" ht="12.75">
      <c r="A9" s="4"/>
      <c r="B9" s="5" t="s">
        <v>217</v>
      </c>
      <c r="C9" s="8">
        <v>148</v>
      </c>
      <c r="D9" s="9" t="s">
        <v>218</v>
      </c>
      <c r="E9" s="8">
        <v>175</v>
      </c>
      <c r="F9" s="10">
        <f>C9*E9</f>
        <v>25900</v>
      </c>
    </row>
    <row r="10" ht="12.75">
      <c r="A10" s="10"/>
      <c r="B10" s="13" t="s">
        <v>219</v>
      </c>
      <c r="C10" s="8">
        <v>37</v>
      </c>
      <c r="D10" s="9" t="s">
        <v>11</v>
      </c>
      <c r="E10" s="8">
        <v>100</v>
      </c>
      <c r="F10" s="10">
        <f>C10*E10</f>
        <v>3700</v>
      </c>
    </row>
    <row r="11" ht="12.75">
      <c r="A11" s="10"/>
      <c r="B11" s="13" t="s">
        <v>220</v>
      </c>
      <c r="C11" s="8">
        <v>37</v>
      </c>
      <c r="D11" s="9" t="s">
        <v>11</v>
      </c>
      <c r="E11" s="8">
        <v>5</v>
      </c>
      <c r="F11" s="10">
        <f>C11*E11</f>
        <v>185</v>
      </c>
    </row>
    <row r="12" ht="12.75">
      <c r="B12" s="6" t="s">
        <v>3</v>
      </c>
      <c r="F12" s="12">
        <f>SUM(F2:F11)</f>
        <v>36490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7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223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223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224</v>
      </c>
      <c r="C5" s="4"/>
      <c r="D5" s="4"/>
      <c r="E5" s="4"/>
    </row>
    <row r="6" ht="12.75">
      <c r="A6" s="5"/>
      <c r="B6" s="5" t="s">
        <v>225</v>
      </c>
      <c r="C6" s="8">
        <v>854</v>
      </c>
      <c r="D6" s="9" t="s">
        <v>19</v>
      </c>
      <c r="E6" s="10">
        <v>236</v>
      </c>
      <c r="F6" s="10">
        <f>C6*E6</f>
        <v>201544</v>
      </c>
    </row>
    <row r="7" ht="12.75">
      <c r="A7" s="10"/>
      <c r="B7" s="10"/>
      <c r="C7" s="4"/>
      <c r="D7" s="4"/>
      <c r="E7" s="4"/>
    </row>
    <row r="8" ht="12.75">
      <c r="A8" s="4"/>
      <c r="B8" s="7" t="s">
        <v>226</v>
      </c>
      <c r="C8" s="4"/>
      <c r="D8" s="4"/>
      <c r="E8" s="4"/>
    </row>
    <row r="9" ht="12.75">
      <c r="A9" s="4"/>
      <c r="B9" s="5" t="s">
        <v>225</v>
      </c>
      <c r="C9" s="8">
        <v>93</v>
      </c>
      <c r="D9" s="9" t="s">
        <v>19</v>
      </c>
      <c r="E9" s="10">
        <v>236</v>
      </c>
      <c r="F9" s="10">
        <f>C9*E9</f>
        <v>21948</v>
      </c>
    </row>
    <row r="10" ht="12.75">
      <c r="A10" s="10"/>
      <c r="B10" s="10"/>
      <c r="C10" s="4"/>
      <c r="D10" s="4"/>
      <c r="E10" s="4"/>
    </row>
    <row r="11" ht="12.75">
      <c r="A11" s="4"/>
      <c r="B11" s="7" t="s">
        <v>227</v>
      </c>
      <c r="C11" s="4"/>
      <c r="D11" s="4"/>
      <c r="E11" s="4"/>
    </row>
    <row r="12" ht="12.75">
      <c r="A12" s="4"/>
      <c r="B12" s="5" t="s">
        <v>228</v>
      </c>
      <c r="C12" s="8">
        <v>171.08</v>
      </c>
      <c r="D12" s="9" t="s">
        <v>19</v>
      </c>
      <c r="E12" s="10">
        <v>850</v>
      </c>
      <c r="F12" s="10">
        <f>C12*E12</f>
        <v>145418</v>
      </c>
    </row>
    <row r="13" ht="12.75">
      <c r="A13" s="10"/>
      <c r="B13" s="13" t="s">
        <v>229</v>
      </c>
      <c r="C13" s="8">
        <v>1</v>
      </c>
      <c r="D13" s="9" t="s">
        <v>11</v>
      </c>
      <c r="E13" s="10">
        <v>21400</v>
      </c>
      <c r="F13" s="10">
        <f>C13*E13</f>
        <v>21400</v>
      </c>
    </row>
    <row r="14" ht="12.75">
      <c r="A14" s="10"/>
      <c r="B14" s="10"/>
      <c r="C14" s="4"/>
      <c r="D14" s="4"/>
      <c r="E14" s="4"/>
    </row>
    <row r="15" ht="12.75">
      <c r="A15" s="4"/>
      <c r="B15" s="7" t="s">
        <v>230</v>
      </c>
      <c r="C15" s="4"/>
      <c r="D15" s="4"/>
      <c r="E15" s="4"/>
    </row>
    <row r="16" ht="12.75">
      <c r="A16" s="4"/>
      <c r="B16" s="5" t="s">
        <v>231</v>
      </c>
      <c r="C16" s="10">
        <v>1</v>
      </c>
      <c r="D16" s="13" t="s">
        <v>11</v>
      </c>
      <c r="E16" s="10">
        <v>4000</v>
      </c>
      <c r="F16" s="10">
        <f>C16*E16</f>
        <v>4000</v>
      </c>
    </row>
    <row r="17" ht="12.75">
      <c r="B17" s="6" t="s">
        <v>3</v>
      </c>
      <c r="F17" s="12">
        <f>SUM(F2:F16)</f>
        <v>394310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6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233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234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235</v>
      </c>
      <c r="C5" s="4"/>
      <c r="D5" s="4"/>
      <c r="E5" s="4"/>
    </row>
    <row r="6" ht="12.75">
      <c r="A6" s="4"/>
      <c r="B6" s="7" t="s">
        <v>236</v>
      </c>
      <c r="C6" s="4"/>
      <c r="D6" s="4"/>
      <c r="E6" s="4"/>
    </row>
    <row r="7" ht="12.75">
      <c r="A7" s="4"/>
      <c r="B7" s="5" t="s">
        <v>237</v>
      </c>
      <c r="C7" s="8">
        <v>6.48</v>
      </c>
      <c r="D7" s="9" t="s">
        <v>19</v>
      </c>
      <c r="E7" s="8">
        <v>210</v>
      </c>
      <c r="F7" s="10">
        <f>C7*E7</f>
        <v>1360.8</v>
      </c>
    </row>
    <row r="8" ht="12.75">
      <c r="A8" s="10"/>
      <c r="B8" s="13" t="s">
        <v>238</v>
      </c>
      <c r="C8" s="8">
        <v>1.944</v>
      </c>
      <c r="D8" s="9" t="s">
        <v>37</v>
      </c>
      <c r="E8" s="8">
        <v>122.5</v>
      </c>
      <c r="F8" s="10">
        <f>C8*E8</f>
        <v>238.14</v>
      </c>
    </row>
    <row r="9" ht="12.75">
      <c r="A9" s="10"/>
      <c r="B9" s="13" t="s">
        <v>239</v>
      </c>
      <c r="C9" s="8">
        <v>0.1944</v>
      </c>
      <c r="D9" s="9" t="s">
        <v>37</v>
      </c>
      <c r="E9" s="8">
        <v>122.5</v>
      </c>
      <c r="F9" s="10">
        <f>C9*E9</f>
        <v>23.814</v>
      </c>
    </row>
    <row r="10" ht="12.75">
      <c r="A10" s="10"/>
      <c r="B10" s="13" t="s">
        <v>240</v>
      </c>
      <c r="C10" s="22">
        <v>0.10368</v>
      </c>
      <c r="D10" s="23" t="s">
        <v>135</v>
      </c>
      <c r="E10" s="8">
        <v>2150</v>
      </c>
      <c r="F10" s="10">
        <f>C10*E10</f>
        <v>222.912</v>
      </c>
    </row>
    <row r="11" ht="12.75">
      <c r="A11" s="10"/>
      <c r="B11" s="13" t="s">
        <v>241</v>
      </c>
      <c r="C11" s="22">
        <v>0.015552</v>
      </c>
      <c r="D11" s="23" t="s">
        <v>135</v>
      </c>
      <c r="E11" s="8">
        <v>2150</v>
      </c>
      <c r="F11" s="10">
        <f>C11*E11</f>
        <v>33.4368</v>
      </c>
    </row>
    <row r="12" ht="12.75">
      <c r="A12" s="10"/>
      <c r="B12" s="13" t="s">
        <v>242</v>
      </c>
      <c r="C12" s="8">
        <v>12.96</v>
      </c>
      <c r="D12" s="9" t="s">
        <v>19</v>
      </c>
      <c r="E12" s="8">
        <v>45</v>
      </c>
      <c r="F12" s="8">
        <f>C12*E12</f>
        <v>583.2</v>
      </c>
    </row>
    <row r="13" ht="12.75">
      <c r="A13" s="8"/>
      <c r="B13" s="9" t="s">
        <v>243</v>
      </c>
      <c r="C13" s="8">
        <v>1</v>
      </c>
      <c r="D13" s="9" t="s">
        <v>11</v>
      </c>
      <c r="E13" s="8">
        <v>3500</v>
      </c>
      <c r="F13" s="8">
        <f>C13*E13</f>
        <v>3500</v>
      </c>
    </row>
    <row r="14" ht="12.75">
      <c r="A14" s="8"/>
      <c r="B14" s="24" t="s">
        <v>244</v>
      </c>
      <c r="C14" s="4"/>
      <c r="D14" s="4"/>
      <c r="E14" s="4"/>
    </row>
    <row r="15" ht="12.75">
      <c r="A15" s="4"/>
      <c r="B15" s="15" t="s">
        <v>105</v>
      </c>
      <c r="C15" s="4"/>
      <c r="D15" s="5"/>
      <c r="E15" s="4"/>
    </row>
    <row r="16" ht="12.75">
      <c r="A16" s="4"/>
      <c r="B16" s="5" t="s">
        <v>106</v>
      </c>
      <c r="C16" s="8">
        <v>1.656</v>
      </c>
      <c r="D16" s="9" t="s">
        <v>37</v>
      </c>
      <c r="E16" s="8">
        <v>70</v>
      </c>
      <c r="F16" s="10">
        <f>C16*E16</f>
        <v>115.92</v>
      </c>
    </row>
    <row r="17" ht="12.75">
      <c r="A17" s="10"/>
      <c r="B17" s="13" t="s">
        <v>107</v>
      </c>
      <c r="C17" s="8">
        <v>0.552</v>
      </c>
      <c r="D17" s="9" t="s">
        <v>37</v>
      </c>
      <c r="E17" s="8">
        <v>70</v>
      </c>
      <c r="F17" s="10">
        <f>C17*E17</f>
        <v>38.64</v>
      </c>
    </row>
    <row r="18" ht="12.75">
      <c r="A18" s="10"/>
      <c r="B18" s="13" t="s">
        <v>108</v>
      </c>
      <c r="C18" s="8">
        <v>0.552</v>
      </c>
      <c r="D18" s="9" t="s">
        <v>37</v>
      </c>
      <c r="E18" s="8">
        <v>117.5</v>
      </c>
      <c r="F18" s="10">
        <f>C18*E18</f>
        <v>64.86</v>
      </c>
    </row>
    <row r="19" ht="12.75">
      <c r="A19" s="10"/>
      <c r="B19" s="13" t="s">
        <v>109</v>
      </c>
      <c r="C19" s="8">
        <v>0.0828</v>
      </c>
      <c r="D19" s="9" t="s">
        <v>37</v>
      </c>
      <c r="E19" s="8">
        <v>117.5</v>
      </c>
      <c r="F19" s="10">
        <f>C19*E19</f>
        <v>9.729</v>
      </c>
    </row>
    <row r="20" ht="12.75">
      <c r="A20" s="10"/>
      <c r="B20" s="13" t="s">
        <v>152</v>
      </c>
      <c r="C20" s="8">
        <v>1.656</v>
      </c>
      <c r="D20" s="9" t="s">
        <v>37</v>
      </c>
      <c r="E20" s="8">
        <v>122.5</v>
      </c>
      <c r="F20" s="10">
        <f>C20*E20</f>
        <v>202.86</v>
      </c>
    </row>
    <row r="21" ht="12.75">
      <c r="A21" s="10"/>
      <c r="B21" s="13" t="s">
        <v>153</v>
      </c>
      <c r="C21" s="8">
        <v>0.2484</v>
      </c>
      <c r="D21" s="9" t="s">
        <v>37</v>
      </c>
      <c r="E21" s="8">
        <v>122.5</v>
      </c>
      <c r="F21" s="10">
        <f>C21*E21</f>
        <v>30.429</v>
      </c>
    </row>
    <row r="22" ht="12.75">
      <c r="A22" s="10"/>
      <c r="B22" s="13" t="s">
        <v>112</v>
      </c>
      <c r="C22" s="8">
        <v>2.5392</v>
      </c>
      <c r="D22" s="9" t="s">
        <v>37</v>
      </c>
      <c r="E22" s="8">
        <v>25</v>
      </c>
      <c r="F22" s="10">
        <f>C22*E22</f>
        <v>63.48</v>
      </c>
    </row>
    <row r="23" ht="12.75">
      <c r="A23" s="10"/>
      <c r="B23" s="13" t="s">
        <v>113</v>
      </c>
      <c r="C23" s="8">
        <v>2.5392</v>
      </c>
      <c r="D23" s="9" t="s">
        <v>37</v>
      </c>
      <c r="E23" s="8">
        <v>10</v>
      </c>
      <c r="F23" s="10">
        <f>C23*E23</f>
        <v>25.392</v>
      </c>
    </row>
    <row r="24" ht="12.75">
      <c r="A24" s="10"/>
      <c r="B24" s="13" t="s">
        <v>114</v>
      </c>
      <c r="C24" s="8">
        <v>1</v>
      </c>
      <c r="D24" s="9" t="s">
        <v>11</v>
      </c>
      <c r="E24" s="8">
        <v>148</v>
      </c>
      <c r="F24" s="10">
        <f>C24*E24</f>
        <v>148</v>
      </c>
    </row>
    <row r="25" ht="12.75">
      <c r="A25" s="10"/>
      <c r="B25" s="13" t="s">
        <v>116</v>
      </c>
      <c r="C25" s="8">
        <v>0.552</v>
      </c>
      <c r="D25" s="9" t="s">
        <v>37</v>
      </c>
      <c r="E25" s="8">
        <v>50</v>
      </c>
      <c r="F25" s="10">
        <f>C25*E25</f>
        <v>27.6</v>
      </c>
    </row>
    <row r="26" ht="12.75">
      <c r="A26" s="10"/>
      <c r="B26" s="13" t="s">
        <v>154</v>
      </c>
      <c r="C26" s="8">
        <v>1.656</v>
      </c>
      <c r="D26" s="9" t="s">
        <v>37</v>
      </c>
      <c r="E26" s="8">
        <v>50</v>
      </c>
      <c r="F26" s="10">
        <f>C26*E26</f>
        <v>82.8</v>
      </c>
    </row>
    <row r="27" ht="12.75">
      <c r="A27" s="10"/>
      <c r="B27" s="16" t="s">
        <v>133</v>
      </c>
      <c r="C27" s="4"/>
      <c r="D27" s="5"/>
      <c r="E27" s="4"/>
    </row>
    <row r="28" ht="12.75">
      <c r="A28" s="4"/>
      <c r="B28" s="5" t="s">
        <v>155</v>
      </c>
      <c r="C28" s="22">
        <v>0.28152</v>
      </c>
      <c r="D28" s="23" t="s">
        <v>135</v>
      </c>
      <c r="E28" s="8">
        <v>2150</v>
      </c>
      <c r="F28" s="10">
        <f>C28*E28</f>
        <v>605.268</v>
      </c>
    </row>
    <row r="29" ht="12.75">
      <c r="A29" s="10"/>
      <c r="B29" s="13" t="s">
        <v>156</v>
      </c>
      <c r="C29" s="22">
        <v>0.049266</v>
      </c>
      <c r="D29" s="23" t="s">
        <v>135</v>
      </c>
      <c r="E29" s="8">
        <v>2150</v>
      </c>
      <c r="F29" s="10">
        <f>C29*E29</f>
        <v>105.9219</v>
      </c>
    </row>
    <row r="30" ht="12.75">
      <c r="A30" s="10"/>
      <c r="B30" s="13" t="s">
        <v>148</v>
      </c>
      <c r="C30" s="8">
        <v>1</v>
      </c>
      <c r="D30" s="9" t="s">
        <v>11</v>
      </c>
      <c r="E30" s="8">
        <v>25</v>
      </c>
      <c r="F30" s="10">
        <f>C30*E30</f>
        <v>25</v>
      </c>
    </row>
    <row r="31" ht="12.75">
      <c r="A31" s="10"/>
      <c r="B31" s="13" t="s">
        <v>157</v>
      </c>
      <c r="C31" s="22">
        <v>0.330786</v>
      </c>
      <c r="D31" s="23" t="s">
        <v>135</v>
      </c>
      <c r="E31" s="8">
        <v>750</v>
      </c>
      <c r="F31" s="10">
        <f>C31*E31</f>
        <v>248.0895</v>
      </c>
    </row>
    <row r="32" ht="12.75">
      <c r="A32" s="10"/>
      <c r="B32" s="10"/>
      <c r="C32" s="4"/>
      <c r="D32" s="4"/>
      <c r="E32" s="4"/>
    </row>
    <row r="33" ht="12.75">
      <c r="A33" s="4"/>
      <c r="B33" s="7" t="s">
        <v>103</v>
      </c>
      <c r="C33" s="4"/>
      <c r="D33" s="5"/>
      <c r="E33" s="4"/>
    </row>
    <row r="34" ht="12.75">
      <c r="A34" s="4"/>
      <c r="B34" s="7" t="s">
        <v>245</v>
      </c>
      <c r="C34" s="4"/>
      <c r="D34" s="5"/>
      <c r="E34" s="4"/>
    </row>
    <row r="35" ht="12.75">
      <c r="A35" s="5"/>
      <c r="B35" s="5" t="s">
        <v>237</v>
      </c>
      <c r="C35" s="8">
        <v>18</v>
      </c>
      <c r="D35" s="9" t="s">
        <v>19</v>
      </c>
      <c r="E35" s="8">
        <v>175</v>
      </c>
      <c r="F35" s="10">
        <f>C35*E35</f>
        <v>3150</v>
      </c>
    </row>
    <row r="36" ht="12.75">
      <c r="A36" s="10"/>
      <c r="B36" s="13" t="s">
        <v>238</v>
      </c>
      <c r="C36" s="8">
        <v>3.6</v>
      </c>
      <c r="D36" s="9" t="s">
        <v>37</v>
      </c>
      <c r="E36" s="8">
        <v>122.5</v>
      </c>
      <c r="F36" s="10">
        <f>C36*E36</f>
        <v>441</v>
      </c>
    </row>
    <row r="37" ht="12.75">
      <c r="A37" s="10"/>
      <c r="B37" s="13" t="s">
        <v>239</v>
      </c>
      <c r="C37" s="8">
        <v>0.36</v>
      </c>
      <c r="D37" s="9" t="s">
        <v>37</v>
      </c>
      <c r="E37" s="8">
        <v>122.5</v>
      </c>
      <c r="F37" s="10">
        <f>C37*E37</f>
        <v>44.1</v>
      </c>
    </row>
    <row r="38" ht="12.75">
      <c r="A38" s="10"/>
      <c r="B38" s="13" t="s">
        <v>240</v>
      </c>
      <c r="C38" s="8">
        <v>0.288</v>
      </c>
      <c r="D38" s="9" t="s">
        <v>135</v>
      </c>
      <c r="E38" s="8">
        <v>2150</v>
      </c>
      <c r="F38" s="10">
        <f>C38*E38</f>
        <v>619.2</v>
      </c>
    </row>
    <row r="39" ht="12.75">
      <c r="A39" s="10"/>
      <c r="B39" s="13" t="s">
        <v>241</v>
      </c>
      <c r="C39" s="8">
        <v>0.0432</v>
      </c>
      <c r="D39" s="9" t="s">
        <v>135</v>
      </c>
      <c r="E39" s="8">
        <v>2150</v>
      </c>
      <c r="F39" s="10">
        <f>C39*E39</f>
        <v>92.88</v>
      </c>
    </row>
    <row r="40" ht="12.75">
      <c r="A40" s="10"/>
      <c r="B40" s="13" t="s">
        <v>246</v>
      </c>
      <c r="C40" s="8">
        <v>36</v>
      </c>
      <c r="D40" s="9" t="s">
        <v>19</v>
      </c>
      <c r="E40" s="8">
        <v>45</v>
      </c>
      <c r="F40" s="8">
        <f>C40*E40</f>
        <v>1620</v>
      </c>
    </row>
    <row r="41" ht="12.75">
      <c r="A41" s="8"/>
      <c r="B41" s="24" t="s">
        <v>247</v>
      </c>
      <c r="C41" s="4"/>
      <c r="D41" s="5"/>
      <c r="E41" s="4"/>
    </row>
    <row r="42" ht="12.75">
      <c r="A42" s="4"/>
      <c r="B42" s="15" t="s">
        <v>105</v>
      </c>
      <c r="C42" s="4"/>
      <c r="D42" s="5"/>
      <c r="E42" s="4"/>
    </row>
    <row r="43" ht="12.75">
      <c r="A43" s="4"/>
      <c r="B43" s="5" t="s">
        <v>106</v>
      </c>
      <c r="C43" s="8">
        <v>1.62</v>
      </c>
      <c r="D43" s="9" t="s">
        <v>37</v>
      </c>
      <c r="E43" s="8">
        <v>70</v>
      </c>
      <c r="F43" s="10">
        <f>C43*E43</f>
        <v>113.4</v>
      </c>
    </row>
    <row r="44" ht="12.75">
      <c r="A44" s="10"/>
      <c r="B44" s="13" t="s">
        <v>107</v>
      </c>
      <c r="C44" s="8">
        <v>0.27</v>
      </c>
      <c r="D44" s="9" t="s">
        <v>37</v>
      </c>
      <c r="E44" s="8">
        <v>70</v>
      </c>
      <c r="F44" s="10">
        <f>C44*E44</f>
        <v>18.9</v>
      </c>
    </row>
    <row r="45" ht="12.75">
      <c r="A45" s="10"/>
      <c r="B45" s="13" t="s">
        <v>108</v>
      </c>
      <c r="C45" s="8">
        <v>0.27</v>
      </c>
      <c r="D45" s="9" t="s">
        <v>37</v>
      </c>
      <c r="E45" s="8">
        <v>117.5</v>
      </c>
      <c r="F45" s="10">
        <f>C45*E45</f>
        <v>31.725</v>
      </c>
    </row>
    <row r="46" ht="12.75">
      <c r="A46" s="10"/>
      <c r="B46" s="13" t="s">
        <v>109</v>
      </c>
      <c r="C46" s="8">
        <v>0.0405</v>
      </c>
      <c r="D46" s="9" t="s">
        <v>37</v>
      </c>
      <c r="E46" s="8">
        <v>117.5</v>
      </c>
      <c r="F46" s="10">
        <f>C46*E46</f>
        <v>4.75875</v>
      </c>
    </row>
    <row r="47" ht="12.75">
      <c r="A47" s="10"/>
      <c r="B47" s="13" t="s">
        <v>152</v>
      </c>
      <c r="C47" s="8">
        <v>1.62</v>
      </c>
      <c r="D47" s="9" t="s">
        <v>37</v>
      </c>
      <c r="E47" s="8">
        <v>122.5</v>
      </c>
      <c r="F47" s="10">
        <f>C47*E47</f>
        <v>198.45</v>
      </c>
    </row>
    <row r="48" ht="12.75">
      <c r="A48" s="10"/>
      <c r="B48" s="13" t="s">
        <v>153</v>
      </c>
      <c r="C48" s="8">
        <v>0.243</v>
      </c>
      <c r="D48" s="9" t="s">
        <v>37</v>
      </c>
      <c r="E48" s="8">
        <v>122.5</v>
      </c>
      <c r="F48" s="10">
        <f>C48*E48</f>
        <v>29.7675</v>
      </c>
    </row>
    <row r="49" ht="12.75">
      <c r="A49" s="10"/>
      <c r="B49" s="13" t="s">
        <v>112</v>
      </c>
      <c r="C49" s="8">
        <v>2.1735</v>
      </c>
      <c r="D49" s="9" t="s">
        <v>37</v>
      </c>
      <c r="E49" s="8">
        <v>25</v>
      </c>
      <c r="F49" s="10">
        <f>C49*E49</f>
        <v>54.3375</v>
      </c>
    </row>
    <row r="50" ht="12.75">
      <c r="A50" s="10"/>
      <c r="B50" s="13" t="s">
        <v>113</v>
      </c>
      <c r="C50" s="8">
        <v>2.1735</v>
      </c>
      <c r="D50" s="9" t="s">
        <v>37</v>
      </c>
      <c r="E50" s="8">
        <v>10</v>
      </c>
      <c r="F50" s="10">
        <f>C50*E50</f>
        <v>21.735</v>
      </c>
    </row>
    <row r="51" ht="12.75">
      <c r="A51" s="10"/>
      <c r="B51" s="13" t="s">
        <v>114</v>
      </c>
      <c r="C51" s="8">
        <v>1</v>
      </c>
      <c r="D51" s="9" t="s">
        <v>11</v>
      </c>
      <c r="E51" s="8">
        <v>148</v>
      </c>
      <c r="F51" s="10">
        <f>C51*E51</f>
        <v>148</v>
      </c>
    </row>
    <row r="52" ht="12.75">
      <c r="A52" s="10"/>
      <c r="B52" s="13" t="s">
        <v>116</v>
      </c>
      <c r="C52" s="8">
        <v>0.27</v>
      </c>
      <c r="D52" s="9" t="s">
        <v>37</v>
      </c>
      <c r="E52" s="8">
        <v>50</v>
      </c>
      <c r="F52" s="10">
        <f>C52*E52</f>
        <v>13.5</v>
      </c>
    </row>
    <row r="53" ht="12.75">
      <c r="A53" s="10"/>
      <c r="B53" s="13" t="s">
        <v>154</v>
      </c>
      <c r="C53" s="8">
        <v>1.62</v>
      </c>
      <c r="D53" s="9" t="s">
        <v>37</v>
      </c>
      <c r="E53" s="8">
        <v>50</v>
      </c>
      <c r="F53" s="10">
        <f>C53*E53</f>
        <v>81</v>
      </c>
    </row>
    <row r="54" ht="12.75">
      <c r="A54" s="10"/>
      <c r="B54" s="16" t="s">
        <v>133</v>
      </c>
      <c r="C54" s="4"/>
      <c r="D54" s="5"/>
      <c r="E54" s="4"/>
    </row>
    <row r="55" ht="12.75">
      <c r="A55" s="4"/>
      <c r="B55" s="5" t="s">
        <v>155</v>
      </c>
      <c r="C55" s="22">
        <v>0.2754</v>
      </c>
      <c r="D55" s="23" t="s">
        <v>135</v>
      </c>
      <c r="E55" s="8">
        <v>2150</v>
      </c>
      <c r="F55" s="10">
        <f>C55*E55</f>
        <v>592.11</v>
      </c>
    </row>
    <row r="56" ht="12.75">
      <c r="A56" s="10"/>
      <c r="B56" s="13" t="s">
        <v>156</v>
      </c>
      <c r="C56" s="22">
        <v>0.048195</v>
      </c>
      <c r="D56" s="23" t="s">
        <v>135</v>
      </c>
      <c r="E56" s="8">
        <v>2150</v>
      </c>
      <c r="F56" s="10">
        <f>C56*E56</f>
        <v>103.61925</v>
      </c>
    </row>
    <row r="57" ht="12.75">
      <c r="A57" s="10"/>
      <c r="B57" s="13" t="s">
        <v>148</v>
      </c>
      <c r="C57" s="8">
        <v>1</v>
      </c>
      <c r="D57" s="9" t="s">
        <v>11</v>
      </c>
      <c r="E57" s="8">
        <v>25</v>
      </c>
      <c r="F57" s="10">
        <f>C57*E57</f>
        <v>25</v>
      </c>
    </row>
    <row r="58" ht="12.75">
      <c r="A58" s="10"/>
      <c r="B58" s="13" t="s">
        <v>157</v>
      </c>
      <c r="C58" s="22">
        <v>0.323595</v>
      </c>
      <c r="D58" s="23" t="s">
        <v>135</v>
      </c>
      <c r="E58" s="8">
        <v>750</v>
      </c>
      <c r="F58" s="10">
        <f>C58*E58</f>
        <v>242.69625</v>
      </c>
    </row>
    <row r="59" ht="12.75">
      <c r="A59" s="10"/>
      <c r="B59" s="10"/>
      <c r="C59" s="4"/>
      <c r="D59" s="4"/>
      <c r="E59" s="4"/>
    </row>
    <row r="60" ht="12.75">
      <c r="A60" s="4"/>
      <c r="B60" s="7" t="s">
        <v>248</v>
      </c>
      <c r="C60" s="4"/>
      <c r="D60" s="4"/>
      <c r="E60" s="4"/>
    </row>
    <row r="61" ht="12.75">
      <c r="A61" s="4"/>
      <c r="B61" s="7" t="s">
        <v>249</v>
      </c>
      <c r="C61" s="4"/>
      <c r="D61" s="5"/>
      <c r="E61" s="4"/>
    </row>
    <row r="62" ht="12.75">
      <c r="A62" s="4"/>
      <c r="B62" s="5" t="s">
        <v>237</v>
      </c>
      <c r="C62" s="8">
        <v>187</v>
      </c>
      <c r="D62" s="9" t="s">
        <v>19</v>
      </c>
      <c r="E62" s="8">
        <v>250</v>
      </c>
      <c r="F62" s="10">
        <f>C62*E62</f>
        <v>46750</v>
      </c>
    </row>
    <row r="63" ht="12.75">
      <c r="A63" s="10"/>
      <c r="B63" s="13" t="s">
        <v>238</v>
      </c>
      <c r="C63" s="8">
        <v>56.1</v>
      </c>
      <c r="D63" s="9" t="s">
        <v>37</v>
      </c>
      <c r="E63" s="8">
        <v>122.5</v>
      </c>
      <c r="F63" s="10">
        <f>C63*E63</f>
        <v>6872.25</v>
      </c>
    </row>
    <row r="64" ht="12.75">
      <c r="A64" s="10"/>
      <c r="B64" s="13" t="s">
        <v>239</v>
      </c>
      <c r="C64" s="8">
        <v>5.61</v>
      </c>
      <c r="D64" s="9" t="s">
        <v>37</v>
      </c>
      <c r="E64" s="8">
        <v>122.5</v>
      </c>
      <c r="F64" s="10">
        <f>C64*E64</f>
        <v>687.225</v>
      </c>
    </row>
    <row r="65" ht="12.75">
      <c r="A65" s="10"/>
      <c r="B65" s="13" t="s">
        <v>240</v>
      </c>
      <c r="C65" s="22">
        <v>2.992</v>
      </c>
      <c r="D65" s="23" t="s">
        <v>135</v>
      </c>
      <c r="E65" s="8">
        <v>2150</v>
      </c>
      <c r="F65" s="10">
        <f>C65*E65</f>
        <v>6432.8</v>
      </c>
    </row>
    <row r="66" ht="12.75">
      <c r="A66" s="10"/>
      <c r="B66" s="13" t="s">
        <v>241</v>
      </c>
      <c r="C66" s="22">
        <v>0.4488</v>
      </c>
      <c r="D66" s="23" t="s">
        <v>135</v>
      </c>
      <c r="E66" s="8">
        <v>2150</v>
      </c>
      <c r="F66" s="10">
        <f>C66*E66</f>
        <v>964.92</v>
      </c>
    </row>
    <row r="67" ht="12.75">
      <c r="A67" s="10"/>
      <c r="B67" s="13" t="s">
        <v>246</v>
      </c>
      <c r="C67" s="8">
        <v>374</v>
      </c>
      <c r="D67" s="9" t="s">
        <v>19</v>
      </c>
      <c r="E67" s="8">
        <v>45</v>
      </c>
      <c r="F67" s="8">
        <f>C67*E67</f>
        <v>16830</v>
      </c>
    </row>
    <row r="68" ht="12.75">
      <c r="B68" s="6" t="s">
        <v>3</v>
      </c>
      <c r="F68" s="12">
        <f>SUM(F2:F67)</f>
        <v>93939.66645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71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251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251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19" t="s">
        <v>252</v>
      </c>
      <c r="C5" s="4"/>
      <c r="D5" s="4"/>
      <c r="E5" s="4"/>
    </row>
    <row r="6" ht="12.75">
      <c r="A6" s="4"/>
      <c r="B6" s="7" t="s">
        <v>253</v>
      </c>
      <c r="C6" s="4"/>
      <c r="D6" s="4"/>
      <c r="E6" s="4"/>
    </row>
    <row r="7" ht="12.75">
      <c r="A7" s="4"/>
      <c r="B7" s="5" t="s">
        <v>254</v>
      </c>
      <c r="C7" s="22">
        <v>2.02686</v>
      </c>
      <c r="D7" s="23" t="s">
        <v>135</v>
      </c>
      <c r="E7" s="8">
        <v>6750</v>
      </c>
      <c r="F7" s="8">
        <f>C7*E7</f>
        <v>13681.305</v>
      </c>
    </row>
    <row r="8" ht="12.75">
      <c r="A8" s="8"/>
      <c r="B8" s="9" t="s">
        <v>255</v>
      </c>
      <c r="C8" s="22">
        <v>0.61092</v>
      </c>
      <c r="D8" s="23" t="s">
        <v>135</v>
      </c>
      <c r="E8" s="8">
        <v>6750</v>
      </c>
      <c r="F8" s="8">
        <f>C8*E8</f>
        <v>4123.71</v>
      </c>
    </row>
    <row r="9" ht="12.75">
      <c r="A9" s="8"/>
      <c r="B9" s="9" t="s">
        <v>256</v>
      </c>
      <c r="C9" s="22">
        <v>3.36241</v>
      </c>
      <c r="D9" s="23" t="s">
        <v>135</v>
      </c>
      <c r="E9" s="8">
        <v>6750</v>
      </c>
      <c r="F9" s="8">
        <f>C9*E9</f>
        <v>22696.2675</v>
      </c>
    </row>
    <row r="10" ht="12.75">
      <c r="A10" s="8"/>
      <c r="B10" s="9" t="s">
        <v>257</v>
      </c>
      <c r="C10" s="22">
        <v>1.54272</v>
      </c>
      <c r="D10" s="23" t="s">
        <v>135</v>
      </c>
      <c r="E10" s="8">
        <v>6750</v>
      </c>
      <c r="F10" s="8">
        <f>C10*E10</f>
        <v>10413.36</v>
      </c>
    </row>
    <row r="11" ht="12.75">
      <c r="A11" s="8"/>
      <c r="B11" s="9" t="s">
        <v>258</v>
      </c>
      <c r="C11" s="22">
        <v>8.55629</v>
      </c>
      <c r="D11" s="23" t="s">
        <v>135</v>
      </c>
      <c r="E11" s="8">
        <v>6750</v>
      </c>
      <c r="F11" s="8">
        <f>C11*E11</f>
        <v>57754.9575</v>
      </c>
    </row>
    <row r="12" ht="12.75">
      <c r="A12" s="8"/>
      <c r="B12" s="9" t="s">
        <v>259</v>
      </c>
      <c r="C12" s="22">
        <v>2.0088</v>
      </c>
      <c r="D12" s="23" t="s">
        <v>135</v>
      </c>
      <c r="E12" s="8">
        <v>6750</v>
      </c>
      <c r="F12" s="8">
        <f>C12*E12</f>
        <v>13559.4</v>
      </c>
    </row>
    <row r="13" ht="12.75">
      <c r="A13" s="8"/>
      <c r="B13" s="9" t="s">
        <v>260</v>
      </c>
      <c r="C13" s="22">
        <v>4.6398</v>
      </c>
      <c r="D13" s="23" t="s">
        <v>135</v>
      </c>
      <c r="E13" s="8">
        <v>6750</v>
      </c>
      <c r="F13" s="8">
        <f>C13*E13</f>
        <v>31318.65</v>
      </c>
    </row>
    <row r="14" ht="12.75">
      <c r="A14" s="8"/>
      <c r="B14" s="9" t="s">
        <v>261</v>
      </c>
      <c r="C14" s="22">
        <v>3.36474</v>
      </c>
      <c r="D14" s="23" t="s">
        <v>135</v>
      </c>
      <c r="E14" s="8">
        <v>6750</v>
      </c>
      <c r="F14" s="8">
        <f>C14*E14</f>
        <v>22711.995</v>
      </c>
    </row>
    <row r="15" ht="12.75">
      <c r="A15" s="8"/>
      <c r="B15" s="9" t="s">
        <v>262</v>
      </c>
      <c r="C15" s="26">
        <v>3.20258</v>
      </c>
      <c r="D15" s="23" t="s">
        <v>135</v>
      </c>
      <c r="E15" s="8">
        <v>6750</v>
      </c>
      <c r="F15" s="8">
        <f>C15*E15</f>
        <v>21617.415</v>
      </c>
    </row>
    <row r="16" ht="12.75">
      <c r="A16" s="8"/>
      <c r="B16" s="9" t="s">
        <v>263</v>
      </c>
      <c r="C16" s="22">
        <v>1.3914</v>
      </c>
      <c r="D16" s="23" t="s">
        <v>135</v>
      </c>
      <c r="E16" s="8">
        <v>6750</v>
      </c>
      <c r="F16" s="8">
        <f>C16*E16</f>
        <v>9391.95</v>
      </c>
    </row>
    <row r="17" ht="12.75">
      <c r="A17" s="8"/>
      <c r="B17" s="9" t="s">
        <v>264</v>
      </c>
      <c r="C17" s="22">
        <v>13.17957</v>
      </c>
      <c r="D17" s="23" t="s">
        <v>135</v>
      </c>
      <c r="E17" s="8">
        <v>6750</v>
      </c>
      <c r="F17" s="8">
        <f>C17*E17</f>
        <v>88962.0975</v>
      </c>
    </row>
    <row r="18" ht="12.75">
      <c r="A18" s="8"/>
      <c r="B18" s="9" t="s">
        <v>265</v>
      </c>
      <c r="C18" s="22">
        <v>8.9355</v>
      </c>
      <c r="D18" s="23" t="s">
        <v>135</v>
      </c>
      <c r="E18" s="8">
        <v>6750</v>
      </c>
      <c r="F18" s="8">
        <f>C18*E18</f>
        <v>60314.625</v>
      </c>
    </row>
    <row r="19" ht="12.75">
      <c r="A19" s="8"/>
      <c r="B19" s="9" t="s">
        <v>266</v>
      </c>
      <c r="C19" s="22">
        <v>1.26854</v>
      </c>
      <c r="D19" s="23" t="s">
        <v>135</v>
      </c>
      <c r="E19" s="8">
        <v>6750</v>
      </c>
      <c r="F19" s="8">
        <f>C19*E19</f>
        <v>8562.645</v>
      </c>
    </row>
    <row r="20" ht="12.75">
      <c r="A20" s="8"/>
      <c r="B20" s="9" t="s">
        <v>267</v>
      </c>
      <c r="C20" s="22">
        <v>6.72482</v>
      </c>
      <c r="D20" s="23" t="s">
        <v>135</v>
      </c>
      <c r="E20" s="8">
        <v>6750</v>
      </c>
      <c r="F20" s="8">
        <f>C20*E20</f>
        <v>45392.535</v>
      </c>
    </row>
    <row r="21" ht="12.75">
      <c r="A21" s="8"/>
      <c r="B21" s="9" t="s">
        <v>268</v>
      </c>
      <c r="C21" s="22">
        <v>1.90688</v>
      </c>
      <c r="D21" s="23" t="s">
        <v>135</v>
      </c>
      <c r="E21" s="8">
        <v>6750</v>
      </c>
      <c r="F21" s="8">
        <f>C21*E21</f>
        <v>12871.44</v>
      </c>
    </row>
    <row r="22" ht="12.75">
      <c r="A22" s="8"/>
      <c r="B22" s="9" t="s">
        <v>269</v>
      </c>
      <c r="C22" s="22">
        <v>21.07769</v>
      </c>
      <c r="D22" s="23" t="s">
        <v>135</v>
      </c>
      <c r="E22" s="8">
        <v>6750</v>
      </c>
      <c r="F22" s="8">
        <f>C22*E22</f>
        <v>142274.4075</v>
      </c>
    </row>
    <row r="23" ht="12.75">
      <c r="A23" s="8"/>
      <c r="B23" s="9" t="s">
        <v>270</v>
      </c>
      <c r="C23" s="22">
        <v>17.31095</v>
      </c>
      <c r="D23" s="23" t="s">
        <v>135</v>
      </c>
      <c r="E23" s="8">
        <v>6750</v>
      </c>
      <c r="F23" s="8">
        <f>C23*E23</f>
        <v>116848.9125</v>
      </c>
    </row>
    <row r="24" ht="12.75">
      <c r="A24" s="8"/>
      <c r="B24" s="24" t="s">
        <v>271</v>
      </c>
      <c r="C24" s="4"/>
      <c r="D24" s="4"/>
      <c r="E24" s="4"/>
    </row>
    <row r="25" ht="12.75">
      <c r="A25" s="4"/>
      <c r="B25" s="5" t="s">
        <v>272</v>
      </c>
      <c r="C25" s="22">
        <v>0.8008</v>
      </c>
      <c r="D25" s="23" t="s">
        <v>135</v>
      </c>
      <c r="E25" s="8">
        <v>6750</v>
      </c>
      <c r="F25" s="8">
        <f>C25*E25</f>
        <v>5405.4</v>
      </c>
    </row>
    <row r="26" ht="12.75">
      <c r="A26" s="8"/>
      <c r="B26" s="9" t="s">
        <v>273</v>
      </c>
      <c r="C26" s="22">
        <v>0.2184</v>
      </c>
      <c r="D26" s="23" t="s">
        <v>135</v>
      </c>
      <c r="E26" s="8">
        <v>6750</v>
      </c>
      <c r="F26" s="8">
        <f>C26*E26</f>
        <v>1474.2</v>
      </c>
    </row>
    <row r="27" ht="12.75">
      <c r="A27" s="8"/>
      <c r="B27" s="9" t="s">
        <v>260</v>
      </c>
      <c r="C27" s="22">
        <v>2.024</v>
      </c>
      <c r="D27" s="23" t="s">
        <v>135</v>
      </c>
      <c r="E27" s="8">
        <v>6750</v>
      </c>
      <c r="F27" s="8">
        <f>C27*E27</f>
        <v>13662</v>
      </c>
    </row>
    <row r="28" ht="12.75">
      <c r="A28" s="8"/>
      <c r="B28" s="9" t="s">
        <v>261</v>
      </c>
      <c r="C28" s="22">
        <v>7.722</v>
      </c>
      <c r="D28" s="23" t="s">
        <v>135</v>
      </c>
      <c r="E28" s="8">
        <v>6750</v>
      </c>
      <c r="F28" s="8">
        <f>C28*E28</f>
        <v>52123.5</v>
      </c>
    </row>
    <row r="29" ht="12.75">
      <c r="A29" s="8"/>
      <c r="B29" s="9" t="s">
        <v>268</v>
      </c>
      <c r="C29" s="22">
        <v>4.646</v>
      </c>
      <c r="D29" s="23" t="s">
        <v>135</v>
      </c>
      <c r="E29" s="8">
        <v>6750</v>
      </c>
      <c r="F29" s="8">
        <f>C29*E29</f>
        <v>31360.5</v>
      </c>
    </row>
    <row r="30" ht="12.75">
      <c r="A30" s="8"/>
      <c r="B30" s="9" t="s">
        <v>270</v>
      </c>
      <c r="C30" s="22">
        <v>34.385</v>
      </c>
      <c r="D30" s="23" t="s">
        <v>135</v>
      </c>
      <c r="E30" s="8">
        <v>6750</v>
      </c>
      <c r="F30" s="8">
        <f>C30*E30</f>
        <v>232098.75</v>
      </c>
    </row>
    <row r="31" ht="12.75">
      <c r="A31" s="8"/>
      <c r="B31" s="24" t="s">
        <v>274</v>
      </c>
      <c r="C31" s="4"/>
      <c r="D31" s="4"/>
      <c r="E31" s="4"/>
    </row>
    <row r="32" ht="12.75">
      <c r="A32" s="4"/>
      <c r="B32" s="5" t="s">
        <v>275</v>
      </c>
      <c r="C32" s="22">
        <v>2.8442</v>
      </c>
      <c r="D32" s="23" t="s">
        <v>135</v>
      </c>
      <c r="E32" s="8">
        <v>6750</v>
      </c>
      <c r="F32" s="8">
        <f>C32*E32</f>
        <v>19198.35</v>
      </c>
    </row>
    <row r="33" ht="12.75">
      <c r="A33" s="8"/>
      <c r="B33" s="9" t="s">
        <v>276</v>
      </c>
      <c r="C33" s="22">
        <v>0.18348</v>
      </c>
      <c r="D33" s="23" t="s">
        <v>135</v>
      </c>
      <c r="E33" s="8">
        <v>6750</v>
      </c>
      <c r="F33" s="8">
        <f>C33*E33</f>
        <v>1238.49</v>
      </c>
    </row>
    <row r="34" ht="12.75">
      <c r="A34" s="8"/>
      <c r="B34" s="9" t="s">
        <v>277</v>
      </c>
      <c r="C34" s="22">
        <v>2.0052</v>
      </c>
      <c r="D34" s="23" t="s">
        <v>135</v>
      </c>
      <c r="E34" s="8">
        <v>6750</v>
      </c>
      <c r="F34" s="8">
        <f>C34*E34</f>
        <v>13535.1</v>
      </c>
    </row>
    <row r="35" ht="12.75">
      <c r="A35" s="8"/>
      <c r="B35" s="9" t="s">
        <v>278</v>
      </c>
      <c r="C35" s="22">
        <v>6.00264</v>
      </c>
      <c r="D35" s="23" t="s">
        <v>135</v>
      </c>
      <c r="E35" s="8">
        <v>6750</v>
      </c>
      <c r="F35" s="8">
        <f>C35*E35</f>
        <v>40517.82</v>
      </c>
    </row>
    <row r="36" ht="12.75">
      <c r="A36" s="8"/>
      <c r="B36" s="24" t="s">
        <v>279</v>
      </c>
      <c r="C36" s="4"/>
      <c r="D36" s="4"/>
      <c r="E36" s="4"/>
    </row>
    <row r="37" ht="12.75">
      <c r="A37" s="4"/>
      <c r="B37" s="5" t="s">
        <v>280</v>
      </c>
      <c r="C37" s="22">
        <v>2.99808</v>
      </c>
      <c r="D37" s="23" t="s">
        <v>135</v>
      </c>
      <c r="E37" s="8">
        <v>6750</v>
      </c>
      <c r="F37" s="8">
        <f>C37*E37</f>
        <v>20237.04</v>
      </c>
    </row>
    <row r="38" ht="12.75">
      <c r="A38" s="8"/>
      <c r="B38" s="9" t="s">
        <v>281</v>
      </c>
      <c r="C38" s="22">
        <v>5.92296</v>
      </c>
      <c r="D38" s="23" t="s">
        <v>135</v>
      </c>
      <c r="E38" s="8">
        <v>6750</v>
      </c>
      <c r="F38" s="8">
        <f>C38*E38</f>
        <v>39979.98</v>
      </c>
    </row>
    <row r="39" ht="12.75">
      <c r="A39" s="8"/>
      <c r="B39" s="24" t="s">
        <v>282</v>
      </c>
      <c r="C39" s="4"/>
      <c r="D39" s="4"/>
      <c r="E39" s="4"/>
    </row>
    <row r="40" ht="12.75">
      <c r="A40" s="5"/>
      <c r="B40" s="5" t="s">
        <v>283</v>
      </c>
      <c r="C40" s="22">
        <v>17.086323</v>
      </c>
      <c r="D40" s="23" t="s">
        <v>135</v>
      </c>
      <c r="E40" s="8">
        <v>6750</v>
      </c>
      <c r="F40" s="8">
        <f>C40*E40</f>
        <v>115332.68025</v>
      </c>
    </row>
    <row r="41" ht="12.75">
      <c r="A41" s="9"/>
      <c r="B41" s="24" t="s">
        <v>284</v>
      </c>
      <c r="C41" s="4"/>
      <c r="D41" s="5"/>
      <c r="E41" s="4"/>
    </row>
    <row r="42" ht="12.75">
      <c r="A42" s="5"/>
      <c r="B42" s="5" t="s">
        <v>285</v>
      </c>
      <c r="C42" s="10">
        <v>1613.01</v>
      </c>
      <c r="D42" s="10" t="s">
        <v>25</v>
      </c>
      <c r="E42" s="8">
        <v>35</v>
      </c>
      <c r="F42" s="10">
        <f>C42*E42</f>
        <v>56455.35</v>
      </c>
    </row>
    <row r="43" ht="12.75">
      <c r="A43" s="10"/>
      <c r="B43" s="13" t="s">
        <v>286</v>
      </c>
      <c r="C43" s="10">
        <v>5306.11</v>
      </c>
      <c r="D43" s="10" t="s">
        <v>25</v>
      </c>
      <c r="E43" s="8">
        <v>35</v>
      </c>
      <c r="F43" s="8">
        <f>C43*E43</f>
        <v>185713.85</v>
      </c>
    </row>
    <row r="44" ht="12.75">
      <c r="A44" s="8"/>
      <c r="B44" s="9" t="s">
        <v>287</v>
      </c>
      <c r="C44" s="10">
        <v>2666.4</v>
      </c>
      <c r="D44" s="10" t="s">
        <v>25</v>
      </c>
      <c r="E44" s="8">
        <v>35</v>
      </c>
      <c r="F44" s="8">
        <f>C44*E44</f>
        <v>93324</v>
      </c>
    </row>
    <row r="45" ht="12.75">
      <c r="A45" s="8"/>
      <c r="B45" s="9" t="s">
        <v>288</v>
      </c>
      <c r="C45" s="10">
        <v>671.04</v>
      </c>
      <c r="D45" s="10" t="s">
        <v>25</v>
      </c>
      <c r="E45" s="8">
        <v>35</v>
      </c>
      <c r="F45" s="8">
        <f>C45*E45</f>
        <v>23486.4</v>
      </c>
    </row>
    <row r="46" ht="12.75">
      <c r="A46" s="8"/>
      <c r="B46" s="9" t="s">
        <v>289</v>
      </c>
      <c r="C46" s="10">
        <v>312.26</v>
      </c>
      <c r="D46" s="10" t="s">
        <v>25</v>
      </c>
      <c r="E46" s="8">
        <v>35</v>
      </c>
      <c r="F46" s="8">
        <f>C46*E46</f>
        <v>10929.1</v>
      </c>
    </row>
    <row r="47" ht="12.75">
      <c r="A47" s="8"/>
      <c r="B47" s="9" t="s">
        <v>290</v>
      </c>
      <c r="C47" s="10">
        <v>676.55</v>
      </c>
      <c r="D47" s="10" t="s">
        <v>25</v>
      </c>
      <c r="E47" s="8">
        <v>35</v>
      </c>
      <c r="F47" s="8">
        <f>C47*E47</f>
        <v>23679.25</v>
      </c>
    </row>
    <row r="48" ht="12.75">
      <c r="A48" s="8"/>
      <c r="B48" s="24" t="s">
        <v>291</v>
      </c>
      <c r="C48" s="4"/>
      <c r="D48" s="4"/>
      <c r="E48" s="4"/>
    </row>
    <row r="49" ht="12.75">
      <c r="A49" s="4"/>
      <c r="B49" s="5" t="s">
        <v>287</v>
      </c>
      <c r="C49" s="10">
        <v>1882.74</v>
      </c>
      <c r="D49" s="10" t="s">
        <v>25</v>
      </c>
      <c r="E49" s="8">
        <v>35</v>
      </c>
      <c r="F49" s="8">
        <f>C49*E49</f>
        <v>65895.9</v>
      </c>
    </row>
    <row r="50" ht="12.75">
      <c r="A50" s="8"/>
      <c r="B50" s="9" t="s">
        <v>285</v>
      </c>
      <c r="C50" s="10">
        <v>1590.98</v>
      </c>
      <c r="D50" s="10" t="s">
        <v>25</v>
      </c>
      <c r="E50" s="8">
        <v>35</v>
      </c>
      <c r="F50" s="8">
        <f>C50*E50</f>
        <v>55684.3</v>
      </c>
    </row>
    <row r="51" ht="12.75">
      <c r="A51" s="8"/>
      <c r="B51" s="9" t="s">
        <v>292</v>
      </c>
      <c r="C51" s="10">
        <v>220.3</v>
      </c>
      <c r="D51" s="10" t="s">
        <v>25</v>
      </c>
      <c r="E51" s="8">
        <v>35</v>
      </c>
      <c r="F51" s="8">
        <f>C51*E51</f>
        <v>7710.5</v>
      </c>
    </row>
    <row r="52" ht="12.75">
      <c r="A52" s="9"/>
      <c r="B52" s="24" t="s">
        <v>293</v>
      </c>
      <c r="C52" s="4"/>
      <c r="D52" s="5"/>
      <c r="E52" s="4"/>
    </row>
    <row r="53" ht="12.75">
      <c r="A53" s="5"/>
      <c r="B53" s="5" t="s">
        <v>294</v>
      </c>
      <c r="C53" s="10">
        <v>49.22</v>
      </c>
      <c r="D53" s="13" t="s">
        <v>25</v>
      </c>
      <c r="E53" s="8">
        <v>35</v>
      </c>
      <c r="F53" s="10">
        <f>C53*E53</f>
        <v>1722.7</v>
      </c>
    </row>
    <row r="54" ht="12.75">
      <c r="A54" s="10"/>
      <c r="B54" s="13" t="s">
        <v>295</v>
      </c>
      <c r="C54" s="10">
        <v>78.12</v>
      </c>
      <c r="D54" s="13" t="s">
        <v>25</v>
      </c>
      <c r="E54" s="8">
        <v>35</v>
      </c>
      <c r="F54" s="8">
        <f>C54*E54</f>
        <v>2734.2</v>
      </c>
    </row>
    <row r="55" ht="12.75">
      <c r="A55" s="8"/>
      <c r="B55" s="9" t="s">
        <v>296</v>
      </c>
      <c r="C55" s="10">
        <v>37.99</v>
      </c>
      <c r="D55" s="13" t="s">
        <v>25</v>
      </c>
      <c r="E55" s="8">
        <v>35</v>
      </c>
      <c r="F55" s="8">
        <f>C55*E55</f>
        <v>1329.65</v>
      </c>
    </row>
    <row r="56" ht="12.75">
      <c r="A56" s="8"/>
      <c r="B56" s="9" t="s">
        <v>297</v>
      </c>
      <c r="C56" s="10">
        <v>429.72</v>
      </c>
      <c r="D56" s="13" t="s">
        <v>25</v>
      </c>
      <c r="E56" s="8">
        <v>35</v>
      </c>
      <c r="F56" s="8">
        <f>C56*E56</f>
        <v>15040.2</v>
      </c>
    </row>
    <row r="57" ht="12.75">
      <c r="A57" s="8"/>
      <c r="B57" s="9" t="s">
        <v>298</v>
      </c>
      <c r="C57" s="10">
        <v>307.37</v>
      </c>
      <c r="D57" s="13" t="s">
        <v>25</v>
      </c>
      <c r="E57" s="8">
        <v>35</v>
      </c>
      <c r="F57" s="8">
        <f>C57*E57</f>
        <v>10757.95</v>
      </c>
    </row>
    <row r="58" ht="12.75">
      <c r="A58" s="8"/>
      <c r="B58" s="8"/>
      <c r="C58" s="4"/>
      <c r="D58" s="4"/>
      <c r="E58" s="4"/>
    </row>
    <row r="59" ht="12.75">
      <c r="A59" s="4"/>
      <c r="B59" s="19" t="s">
        <v>299</v>
      </c>
      <c r="C59" s="4"/>
      <c r="D59" s="4"/>
      <c r="E59" s="4"/>
    </row>
    <row r="60" ht="12.75">
      <c r="A60" s="4"/>
      <c r="B60" s="5" t="s">
        <v>300</v>
      </c>
      <c r="C60" s="22">
        <v>0.5</v>
      </c>
      <c r="D60" s="23" t="s">
        <v>135</v>
      </c>
      <c r="E60" s="8">
        <v>6750</v>
      </c>
      <c r="F60" s="8">
        <f>C60*E60</f>
        <v>3375</v>
      </c>
    </row>
    <row r="61" ht="12.75">
      <c r="A61" s="8"/>
      <c r="B61" s="9" t="s">
        <v>301</v>
      </c>
      <c r="C61" s="22">
        <v>0.05</v>
      </c>
      <c r="D61" s="23" t="s">
        <v>135</v>
      </c>
      <c r="E61" s="8">
        <v>6750</v>
      </c>
      <c r="F61" s="8">
        <f>C61*E61</f>
        <v>337.5</v>
      </c>
    </row>
    <row r="62" ht="12.75">
      <c r="A62" s="8"/>
      <c r="B62" s="8"/>
      <c r="C62" s="4"/>
      <c r="D62" s="4"/>
      <c r="E62" s="4"/>
    </row>
    <row r="63" ht="12.75">
      <c r="A63" s="4"/>
      <c r="B63" s="19" t="s">
        <v>302</v>
      </c>
      <c r="C63" s="4"/>
      <c r="D63" s="4"/>
      <c r="E63" s="4"/>
    </row>
    <row r="64" ht="12.75">
      <c r="A64" s="4"/>
      <c r="B64" s="5" t="s">
        <v>303</v>
      </c>
      <c r="C64" s="8">
        <v>0.427158075</v>
      </c>
      <c r="D64" s="9" t="s">
        <v>304</v>
      </c>
      <c r="E64" s="8">
        <v>6750</v>
      </c>
      <c r="F64" s="8">
        <f>C64*E64</f>
        <v>2883.31700625</v>
      </c>
    </row>
    <row r="65" ht="12.75">
      <c r="A65" s="8"/>
      <c r="B65" s="9" t="s">
        <v>305</v>
      </c>
      <c r="C65" s="10">
        <v>60</v>
      </c>
      <c r="D65" s="13" t="s">
        <v>11</v>
      </c>
      <c r="E65" s="8">
        <v>150</v>
      </c>
      <c r="F65" s="8">
        <f>C65*E65</f>
        <v>9000</v>
      </c>
    </row>
    <row r="66" ht="12.75">
      <c r="A66" s="8"/>
      <c r="B66" s="9" t="s">
        <v>306</v>
      </c>
      <c r="C66" s="10">
        <v>60</v>
      </c>
      <c r="D66" s="13" t="s">
        <v>11</v>
      </c>
      <c r="E66" s="8">
        <v>90</v>
      </c>
      <c r="F66" s="8">
        <f>C66*E66</f>
        <v>5400</v>
      </c>
    </row>
    <row r="67" ht="12.75">
      <c r="A67" s="8"/>
      <c r="B67" s="9" t="s">
        <v>307</v>
      </c>
      <c r="C67" s="10">
        <v>60</v>
      </c>
      <c r="D67" s="13" t="s">
        <v>11</v>
      </c>
      <c r="E67" s="8">
        <v>90</v>
      </c>
      <c r="F67" s="8">
        <f>C67*E67</f>
        <v>5400</v>
      </c>
    </row>
    <row r="68" ht="12.75">
      <c r="A68" s="8"/>
      <c r="B68" s="8"/>
      <c r="C68" s="4"/>
      <c r="D68" s="4"/>
      <c r="E68" s="4"/>
    </row>
    <row r="69" ht="12.75">
      <c r="A69" s="4"/>
      <c r="B69" s="7" t="s">
        <v>308</v>
      </c>
      <c r="C69" s="4"/>
      <c r="D69" s="4"/>
      <c r="E69" s="4"/>
    </row>
    <row r="70" ht="12.75">
      <c r="A70" s="4"/>
      <c r="B70" s="5" t="s">
        <v>309</v>
      </c>
      <c r="C70" s="8">
        <v>-37.5899106</v>
      </c>
      <c r="D70" s="9" t="s">
        <v>135</v>
      </c>
      <c r="E70" s="8">
        <v>0</v>
      </c>
      <c r="F70" s="8">
        <f>C70*E70</f>
        <v>0</v>
      </c>
    </row>
    <row r="71" ht="12.75">
      <c r="B71" s="6" t="s">
        <v>3</v>
      </c>
      <c r="F71" s="12">
        <f>SUM(F2:F70)</f>
        <v>1849518.64975625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24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311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312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224</v>
      </c>
      <c r="C5" s="4"/>
      <c r="D5" s="4"/>
      <c r="E5" s="4"/>
    </row>
    <row r="6" ht="12.75">
      <c r="A6" s="4"/>
      <c r="B6" s="7" t="s">
        <v>313</v>
      </c>
      <c r="C6" s="4"/>
      <c r="D6" s="4"/>
      <c r="E6" s="4"/>
    </row>
    <row r="7" ht="12.75">
      <c r="A7" s="5"/>
      <c r="B7" s="5" t="s">
        <v>314</v>
      </c>
      <c r="C7" s="10">
        <v>1</v>
      </c>
      <c r="D7" s="13" t="s">
        <v>11</v>
      </c>
      <c r="E7" s="8">
        <v>9000</v>
      </c>
      <c r="F7" s="10">
        <f>C7*E7</f>
        <v>9000</v>
      </c>
    </row>
    <row r="8" ht="12.75">
      <c r="A8" s="10"/>
      <c r="B8" s="17" t="s">
        <v>315</v>
      </c>
      <c r="C8" s="4"/>
      <c r="D8" s="5"/>
      <c r="E8" s="4"/>
    </row>
    <row r="9" ht="12.75">
      <c r="A9" s="4"/>
      <c r="B9" s="5" t="s">
        <v>316</v>
      </c>
      <c r="C9" s="10">
        <v>1</v>
      </c>
      <c r="D9" s="13" t="s">
        <v>11</v>
      </c>
      <c r="E9" s="8">
        <v>9000</v>
      </c>
      <c r="F9" s="10">
        <f>C9*E9</f>
        <v>9000</v>
      </c>
    </row>
    <row r="10" ht="12.75">
      <c r="A10" s="10"/>
      <c r="B10" s="17" t="s">
        <v>317</v>
      </c>
      <c r="C10" s="4"/>
      <c r="D10" s="5"/>
      <c r="E10" s="4"/>
    </row>
    <row r="11" ht="12.75">
      <c r="A11" s="4"/>
      <c r="B11" s="5" t="s">
        <v>318</v>
      </c>
      <c r="C11" s="10">
        <v>1</v>
      </c>
      <c r="D11" s="13" t="s">
        <v>11</v>
      </c>
      <c r="E11" s="8">
        <v>12000</v>
      </c>
      <c r="F11" s="10">
        <f>C11*E11</f>
        <v>12000</v>
      </c>
    </row>
    <row r="12" ht="12.75">
      <c r="A12" s="10"/>
      <c r="B12" s="17" t="s">
        <v>319</v>
      </c>
      <c r="C12" s="4"/>
      <c r="D12" s="5"/>
      <c r="E12" s="4"/>
    </row>
    <row r="13" ht="12.75">
      <c r="A13" s="4"/>
      <c r="B13" s="5" t="s">
        <v>320</v>
      </c>
      <c r="C13" s="10">
        <v>1</v>
      </c>
      <c r="D13" s="13" t="s">
        <v>11</v>
      </c>
      <c r="E13" s="8">
        <v>9000</v>
      </c>
      <c r="F13" s="10">
        <f>C13*E13</f>
        <v>9000</v>
      </c>
    </row>
    <row r="14" ht="12.75">
      <c r="A14" s="10"/>
      <c r="B14" s="17" t="s">
        <v>321</v>
      </c>
      <c r="C14" s="4"/>
      <c r="D14" s="5"/>
      <c r="E14" s="4"/>
    </row>
    <row r="15" ht="12.75">
      <c r="A15" s="4"/>
      <c r="B15" s="5" t="s">
        <v>322</v>
      </c>
      <c r="C15" s="10">
        <v>1</v>
      </c>
      <c r="D15" s="13" t="s">
        <v>11</v>
      </c>
      <c r="E15" s="8">
        <v>9000</v>
      </c>
      <c r="F15" s="10">
        <f>C15*E15</f>
        <v>9000</v>
      </c>
    </row>
    <row r="16" ht="12.75">
      <c r="A16" s="10"/>
      <c r="B16" s="17" t="s">
        <v>323</v>
      </c>
      <c r="C16" s="4"/>
      <c r="D16" s="5"/>
      <c r="E16" s="4"/>
    </row>
    <row r="17" ht="12.75">
      <c r="A17" s="4"/>
      <c r="B17" s="5" t="s">
        <v>324</v>
      </c>
      <c r="C17" s="10">
        <v>1</v>
      </c>
      <c r="D17" s="13" t="s">
        <v>11</v>
      </c>
      <c r="E17" s="8">
        <v>9000</v>
      </c>
      <c r="F17" s="10">
        <f>C17*E17</f>
        <v>9000</v>
      </c>
    </row>
    <row r="18" ht="12.75">
      <c r="A18" s="10"/>
      <c r="B18" s="17" t="s">
        <v>325</v>
      </c>
      <c r="C18" s="4"/>
      <c r="D18" s="5"/>
      <c r="E18" s="4"/>
    </row>
    <row r="19" ht="12.75">
      <c r="A19" s="4"/>
      <c r="B19" s="5" t="s">
        <v>326</v>
      </c>
      <c r="C19" s="10">
        <v>1</v>
      </c>
      <c r="D19" s="13" t="s">
        <v>11</v>
      </c>
      <c r="E19" s="8">
        <v>12000</v>
      </c>
      <c r="F19" s="10">
        <f>C19*E19</f>
        <v>12000</v>
      </c>
    </row>
    <row r="20" ht="12.75">
      <c r="A20" s="10"/>
      <c r="B20" s="10"/>
      <c r="C20" s="4"/>
      <c r="D20" s="4"/>
      <c r="E20" s="4"/>
    </row>
    <row r="21" ht="12.75">
      <c r="A21" s="4"/>
      <c r="B21" s="7" t="s">
        <v>226</v>
      </c>
      <c r="C21" s="4"/>
      <c r="D21" s="4"/>
      <c r="E21" s="4"/>
    </row>
    <row r="22" ht="12.75">
      <c r="A22" s="4"/>
      <c r="B22" s="7" t="s">
        <v>327</v>
      </c>
      <c r="C22" s="4"/>
      <c r="D22" s="5"/>
      <c r="E22" s="4"/>
    </row>
    <row r="23" ht="12.75">
      <c r="A23" s="4"/>
      <c r="B23" s="5" t="s">
        <v>328</v>
      </c>
      <c r="C23" s="10">
        <v>1</v>
      </c>
      <c r="D23" s="13" t="s">
        <v>11</v>
      </c>
      <c r="E23" s="8">
        <v>2200</v>
      </c>
      <c r="F23" s="10">
        <f>C23*E23</f>
        <v>2200</v>
      </c>
    </row>
    <row r="24" ht="12.75">
      <c r="B24" s="6" t="s">
        <v>3</v>
      </c>
      <c r="F24" s="12">
        <f>SUM(F2:F23)</f>
        <v>71200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0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330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331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332</v>
      </c>
      <c r="C5" s="4"/>
      <c r="D5" s="4"/>
      <c r="E5" s="4"/>
    </row>
    <row r="6" ht="12.75">
      <c r="A6" s="4"/>
      <c r="B6" s="5" t="s">
        <v>333</v>
      </c>
      <c r="C6" s="8">
        <v>214</v>
      </c>
      <c r="D6" s="9" t="s">
        <v>19</v>
      </c>
      <c r="E6" s="8">
        <v>300</v>
      </c>
      <c r="F6" s="8">
        <f>C6*E6</f>
        <v>64200</v>
      </c>
    </row>
    <row r="7" ht="12.75">
      <c r="A7" s="8"/>
      <c r="B7" s="8"/>
      <c r="C7" s="4"/>
      <c r="D7" s="4"/>
      <c r="E7" s="4"/>
    </row>
    <row r="8" ht="12.75">
      <c r="A8" s="4"/>
      <c r="B8" s="7" t="s">
        <v>334</v>
      </c>
      <c r="C8" s="4"/>
      <c r="D8" s="4"/>
      <c r="E8" s="4"/>
    </row>
    <row r="9" ht="12.75">
      <c r="A9" s="4"/>
      <c r="B9" s="5" t="s">
        <v>335</v>
      </c>
      <c r="C9" s="8">
        <v>12</v>
      </c>
      <c r="D9" s="9" t="s">
        <v>11</v>
      </c>
      <c r="E9" s="8">
        <v>1500</v>
      </c>
      <c r="F9" s="8">
        <f>C9*E9</f>
        <v>18000</v>
      </c>
    </row>
    <row r="10" ht="12.75">
      <c r="B10" s="6" t="s">
        <v>3</v>
      </c>
      <c r="F10" s="12">
        <f>SUM(F2:F9)</f>
        <v>82200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4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337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337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4"/>
      <c r="B5" s="19" t="s">
        <v>338</v>
      </c>
      <c r="C5" s="4"/>
      <c r="D5" s="4"/>
      <c r="E5" s="4"/>
    </row>
    <row r="6" ht="12.75">
      <c r="A6" s="4"/>
      <c r="B6" s="7" t="s">
        <v>339</v>
      </c>
      <c r="C6" s="4"/>
      <c r="D6" s="4"/>
      <c r="E6" s="4"/>
    </row>
    <row r="7" ht="12.75">
      <c r="A7" s="4"/>
      <c r="B7" s="5" t="s">
        <v>340</v>
      </c>
      <c r="C7" s="8">
        <v>941.68</v>
      </c>
      <c r="D7" s="9" t="s">
        <v>25</v>
      </c>
      <c r="E7" s="8">
        <v>200</v>
      </c>
      <c r="F7" s="8">
        <f>C7*E7</f>
        <v>188336</v>
      </c>
    </row>
    <row r="8" ht="12.75">
      <c r="A8" s="8"/>
      <c r="B8" s="8"/>
      <c r="C8" s="4"/>
      <c r="D8" s="4"/>
      <c r="E8" s="4"/>
    </row>
    <row r="9" ht="12.75">
      <c r="A9" s="4"/>
      <c r="B9" s="19" t="s">
        <v>341</v>
      </c>
      <c r="C9" s="4"/>
      <c r="D9" s="4"/>
      <c r="E9" s="4"/>
    </row>
    <row r="10" ht="12.75">
      <c r="A10" s="4"/>
      <c r="B10" s="7" t="s">
        <v>342</v>
      </c>
      <c r="C10" s="4"/>
      <c r="D10" s="4"/>
      <c r="E10" s="4"/>
    </row>
    <row r="11" ht="12.75">
      <c r="A11" s="4"/>
      <c r="B11" s="5" t="s">
        <v>343</v>
      </c>
      <c r="C11" s="8">
        <v>1</v>
      </c>
      <c r="D11" s="9" t="s">
        <v>11</v>
      </c>
      <c r="E11" s="8">
        <v>12500</v>
      </c>
      <c r="F11" s="8">
        <f>C11*E11</f>
        <v>12500</v>
      </c>
    </row>
    <row r="12" ht="12.75">
      <c r="A12" s="8"/>
      <c r="B12" s="24" t="s">
        <v>344</v>
      </c>
      <c r="C12" s="4"/>
      <c r="D12" s="5"/>
      <c r="E12" s="4"/>
    </row>
    <row r="13" ht="12.75">
      <c r="A13" s="4"/>
      <c r="B13" s="5" t="s">
        <v>345</v>
      </c>
      <c r="C13" s="10">
        <v>1</v>
      </c>
      <c r="D13" s="13" t="s">
        <v>11</v>
      </c>
      <c r="E13" s="8">
        <v>1800</v>
      </c>
      <c r="F13" s="10">
        <f>C13*E13</f>
        <v>1800</v>
      </c>
    </row>
    <row r="14" ht="12.75">
      <c r="B14" s="6" t="s">
        <v>3</v>
      </c>
      <c r="F14" s="12">
        <f>SUM(F2:F13)</f>
        <v>202636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6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347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348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5"/>
      <c r="B5" s="5" t="s">
        <v>349</v>
      </c>
      <c r="C5" s="8">
        <v>11.574</v>
      </c>
      <c r="D5" s="9" t="s">
        <v>19</v>
      </c>
      <c r="E5" s="8">
        <v>600</v>
      </c>
      <c r="F5" s="10">
        <f>C5*E5</f>
        <v>6944.4</v>
      </c>
    </row>
    <row r="6" ht="12.75">
      <c r="B6" s="6" t="s">
        <v>3</v>
      </c>
      <c r="F6" s="12">
        <f>SUM(F2:F5)</f>
        <v>6944.4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351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351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98</v>
      </c>
      <c r="C5" s="4"/>
      <c r="D5" s="4"/>
      <c r="E5" s="4"/>
    </row>
    <row r="6" ht="12.75">
      <c r="A6" s="4"/>
      <c r="B6" s="7" t="s">
        <v>352</v>
      </c>
      <c r="C6" s="4"/>
      <c r="D6" s="4"/>
      <c r="E6" s="4"/>
    </row>
    <row r="7" ht="12.75">
      <c r="A7" s="5"/>
      <c r="B7" s="5" t="s">
        <v>353</v>
      </c>
      <c r="C7" s="10">
        <v>2</v>
      </c>
      <c r="D7" s="13" t="s">
        <v>354</v>
      </c>
      <c r="E7" s="8">
        <v>350</v>
      </c>
      <c r="F7" s="10">
        <f>C7*E7</f>
        <v>700</v>
      </c>
    </row>
    <row r="8" ht="12.75">
      <c r="B8" s="6" t="s">
        <v>3</v>
      </c>
      <c r="F8" s="12">
        <f>SUM(F2:F7)</f>
        <v>700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7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356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357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98</v>
      </c>
      <c r="C5" s="4"/>
      <c r="D5" s="4"/>
      <c r="E5" s="4"/>
    </row>
    <row r="6" ht="12.75">
      <c r="A6" s="5"/>
      <c r="B6" s="5" t="s">
        <v>358</v>
      </c>
      <c r="C6" s="10">
        <v>1</v>
      </c>
      <c r="D6" s="13" t="s">
        <v>354</v>
      </c>
      <c r="E6" s="8">
        <v>350</v>
      </c>
      <c r="F6" s="10">
        <f>C6*E6</f>
        <v>350</v>
      </c>
    </row>
    <row r="7" ht="12.75">
      <c r="B7" s="6" t="s">
        <v>3</v>
      </c>
      <c r="F7" s="12">
        <f>SUM(F2:F6)</f>
        <v>350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360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361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98</v>
      </c>
      <c r="C5" s="4"/>
      <c r="D5" s="4"/>
      <c r="E5" s="4"/>
    </row>
    <row r="6" ht="12.75">
      <c r="A6" s="4"/>
      <c r="B6" s="7" t="s">
        <v>362</v>
      </c>
      <c r="C6" s="4"/>
      <c r="D6" s="4"/>
      <c r="E6" s="4"/>
    </row>
    <row r="7" ht="12.75">
      <c r="A7" s="5"/>
      <c r="B7" s="5" t="s">
        <v>363</v>
      </c>
      <c r="C7" s="10">
        <v>52</v>
      </c>
      <c r="D7" s="13" t="s">
        <v>11</v>
      </c>
      <c r="E7" s="8">
        <v>250</v>
      </c>
      <c r="F7" s="10">
        <f>C7*E7</f>
        <v>13000</v>
      </c>
    </row>
    <row r="8" ht="12.75">
      <c r="B8" s="6" t="s">
        <v>3</v>
      </c>
      <c r="F8" s="12">
        <f>SUM(F2:F7)</f>
        <v>13000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7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365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366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367</v>
      </c>
      <c r="C5" s="4"/>
      <c r="D5" s="4"/>
      <c r="E5" s="4"/>
    </row>
    <row r="6" ht="12.75">
      <c r="A6" s="5"/>
      <c r="B6" s="5" t="s">
        <v>368</v>
      </c>
      <c r="C6" s="8">
        <v>46</v>
      </c>
      <c r="D6" s="9" t="s">
        <v>354</v>
      </c>
      <c r="E6" s="8">
        <v>75</v>
      </c>
      <c r="F6" s="10">
        <f>C6*E6</f>
        <v>3450</v>
      </c>
    </row>
    <row r="7" ht="12.75">
      <c r="B7" s="6" t="s">
        <v>3</v>
      </c>
      <c r="F7" s="12">
        <f>SUM(F2:F6)</f>
        <v>3450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7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370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370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371</v>
      </c>
      <c r="C5" s="4"/>
      <c r="D5" s="5"/>
      <c r="E5" s="4"/>
    </row>
    <row r="6" ht="12.75">
      <c r="A6" s="4"/>
      <c r="B6" s="5" t="s">
        <v>372</v>
      </c>
      <c r="C6" s="10">
        <v>1</v>
      </c>
      <c r="D6" s="13" t="s">
        <v>354</v>
      </c>
      <c r="E6" s="8">
        <v>750</v>
      </c>
      <c r="F6" s="10">
        <f>C6*E6</f>
        <v>750</v>
      </c>
    </row>
    <row r="7" ht="12.75">
      <c r="A7" s="10"/>
      <c r="B7" s="10"/>
      <c r="C7" s="4"/>
      <c r="D7" s="4"/>
      <c r="E7" s="4"/>
    </row>
    <row r="8" ht="12.75">
      <c r="A8" s="4"/>
      <c r="B8" s="7" t="s">
        <v>373</v>
      </c>
      <c r="C8" s="4"/>
      <c r="D8" s="4"/>
      <c r="E8" s="4"/>
    </row>
    <row r="9" ht="12.75">
      <c r="A9" s="4"/>
      <c r="B9" s="5" t="s">
        <v>374</v>
      </c>
      <c r="C9" s="10">
        <v>115</v>
      </c>
      <c r="D9" s="13" t="s">
        <v>354</v>
      </c>
      <c r="E9" s="8">
        <v>350</v>
      </c>
      <c r="F9" s="10">
        <f>C9*E9</f>
        <v>40250</v>
      </c>
    </row>
    <row r="10" ht="12.75">
      <c r="A10" s="10"/>
      <c r="B10" s="13" t="s">
        <v>106</v>
      </c>
      <c r="C10" s="8">
        <v>13.9725</v>
      </c>
      <c r="D10" s="9" t="s">
        <v>37</v>
      </c>
      <c r="E10" s="8">
        <v>70</v>
      </c>
      <c r="F10" s="10">
        <f>C10*E10</f>
        <v>978.075</v>
      </c>
    </row>
    <row r="11" ht="12.75">
      <c r="A11" s="10"/>
      <c r="B11" s="13" t="s">
        <v>152</v>
      </c>
      <c r="C11" s="8">
        <v>20.056</v>
      </c>
      <c r="D11" s="9" t="s">
        <v>37</v>
      </c>
      <c r="E11" s="8">
        <v>122.5</v>
      </c>
      <c r="F11" s="10">
        <f>C11*E11</f>
        <v>2456.86</v>
      </c>
    </row>
    <row r="12" ht="12.75">
      <c r="A12" s="10"/>
      <c r="B12" s="13" t="s">
        <v>153</v>
      </c>
      <c r="C12" s="8">
        <v>2.0056</v>
      </c>
      <c r="D12" s="9" t="s">
        <v>37</v>
      </c>
      <c r="E12" s="8">
        <v>122.5</v>
      </c>
      <c r="F12" s="10">
        <f>C12*E12</f>
        <v>245.686</v>
      </c>
    </row>
    <row r="13" ht="12.75">
      <c r="A13" s="10"/>
      <c r="B13" s="13" t="s">
        <v>375</v>
      </c>
      <c r="C13" s="10">
        <v>115</v>
      </c>
      <c r="D13" s="13" t="s">
        <v>11</v>
      </c>
      <c r="E13" s="8">
        <v>112.5</v>
      </c>
      <c r="F13" s="10">
        <f>C13*E13</f>
        <v>12937.5</v>
      </c>
    </row>
    <row r="14" ht="12.75">
      <c r="A14" s="10"/>
      <c r="B14" s="13" t="s">
        <v>112</v>
      </c>
      <c r="C14" s="8">
        <v>16.068375</v>
      </c>
      <c r="D14" s="9" t="s">
        <v>37</v>
      </c>
      <c r="E14" s="8">
        <v>20</v>
      </c>
      <c r="F14" s="10">
        <f>C14*E14</f>
        <v>321.3675</v>
      </c>
    </row>
    <row r="15" ht="12.75">
      <c r="A15" s="10"/>
      <c r="B15" s="13" t="s">
        <v>376</v>
      </c>
      <c r="C15" s="8">
        <v>16.068375</v>
      </c>
      <c r="D15" s="9" t="s">
        <v>37</v>
      </c>
      <c r="E15" s="8">
        <v>10</v>
      </c>
      <c r="F15" s="10">
        <f>C15*E15</f>
        <v>160.68375</v>
      </c>
    </row>
    <row r="16" ht="12.75">
      <c r="A16" s="10"/>
      <c r="B16" s="13" t="s">
        <v>377</v>
      </c>
      <c r="C16" s="10">
        <v>115</v>
      </c>
      <c r="D16" s="13" t="s">
        <v>11</v>
      </c>
      <c r="E16" s="8">
        <v>150</v>
      </c>
      <c r="F16" s="10">
        <f>C16*E16</f>
        <v>17250</v>
      </c>
    </row>
    <row r="17" ht="12.75">
      <c r="B17" s="6" t="s">
        <v>3</v>
      </c>
      <c r="F17" s="12">
        <f>SUM(F2:F16)</f>
        <v>75350.17225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5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379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379</v>
      </c>
      <c r="C3" s="4"/>
      <c r="D3" s="5"/>
      <c r="E3" s="4"/>
    </row>
    <row r="4" ht="12.75">
      <c r="A4" s="4"/>
      <c r="B4" s="5" t="s">
        <v>380</v>
      </c>
      <c r="C4" s="10">
        <v>27</v>
      </c>
      <c r="D4" s="13" t="s">
        <v>354</v>
      </c>
      <c r="E4" s="8">
        <v>425</v>
      </c>
      <c r="F4" s="10">
        <f>C4*E4</f>
        <v>11475</v>
      </c>
    </row>
    <row r="5" ht="12.75">
      <c r="B5" s="6" t="s">
        <v>3</v>
      </c>
      <c r="F5" s="12">
        <f>SUM(F2:F4)</f>
        <v>11475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5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382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382</v>
      </c>
      <c r="C3" s="4"/>
      <c r="D3" s="5"/>
      <c r="E3" s="4"/>
    </row>
    <row r="4" ht="12.75">
      <c r="A4" s="5" t="s">
        <v>383</v>
      </c>
      <c r="B4" s="5" t="s">
        <v>384</v>
      </c>
      <c r="C4" s="10">
        <v>2</v>
      </c>
      <c r="D4" s="13" t="s">
        <v>354</v>
      </c>
      <c r="E4" s="8">
        <v>450</v>
      </c>
      <c r="F4" s="10">
        <f>C4*E4</f>
        <v>900</v>
      </c>
    </row>
    <row r="5" ht="12.75">
      <c r="B5" s="6" t="s">
        <v>3</v>
      </c>
      <c r="F5" s="12">
        <f>SUM(F2:F4)</f>
        <v>900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7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386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386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387</v>
      </c>
      <c r="C5" s="4"/>
      <c r="D5" s="4"/>
      <c r="E5" s="4"/>
    </row>
    <row r="6" ht="12.75">
      <c r="A6" s="5"/>
      <c r="B6" s="5" t="s">
        <v>388</v>
      </c>
      <c r="C6" s="10">
        <v>85.25</v>
      </c>
      <c r="D6" s="13" t="s">
        <v>25</v>
      </c>
      <c r="E6" s="8">
        <v>300</v>
      </c>
      <c r="F6" s="10">
        <f>C6*E6</f>
        <v>25575</v>
      </c>
    </row>
    <row r="7" ht="12.75">
      <c r="B7" s="6" t="s">
        <v>3</v>
      </c>
      <c r="F7" s="12">
        <f>SUM(F2:F6)</f>
        <v>25575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21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390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390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391</v>
      </c>
      <c r="C5" s="4"/>
      <c r="D5" s="4"/>
      <c r="E5" s="4"/>
    </row>
    <row r="6" ht="12.75">
      <c r="A6" s="4"/>
      <c r="B6" s="5" t="s">
        <v>392</v>
      </c>
      <c r="C6" s="8">
        <v>9</v>
      </c>
      <c r="D6" s="9" t="s">
        <v>11</v>
      </c>
      <c r="E6" s="8">
        <v>450</v>
      </c>
      <c r="F6" s="8">
        <f>C6*E6</f>
        <v>4050</v>
      </c>
    </row>
    <row r="7" ht="12.75">
      <c r="A7" s="8"/>
      <c r="B7" s="8"/>
      <c r="C7" s="4"/>
      <c r="D7" s="4"/>
      <c r="E7" s="4"/>
    </row>
    <row r="8" ht="12.75">
      <c r="A8" s="4"/>
      <c r="B8" s="7" t="s">
        <v>393</v>
      </c>
      <c r="C8" s="4"/>
      <c r="D8" s="4"/>
      <c r="E8" s="4"/>
    </row>
    <row r="9" ht="12.75">
      <c r="A9" s="4"/>
      <c r="B9" s="5" t="s">
        <v>394</v>
      </c>
      <c r="C9" s="8">
        <v>1</v>
      </c>
      <c r="D9" s="9" t="s">
        <v>11</v>
      </c>
      <c r="E9" s="8">
        <v>750</v>
      </c>
      <c r="F9" s="8">
        <f>C9*E9</f>
        <v>750</v>
      </c>
    </row>
    <row r="10" ht="12.75">
      <c r="A10" s="8"/>
      <c r="B10" s="8"/>
      <c r="C10" s="4"/>
      <c r="D10" s="4"/>
      <c r="E10" s="4"/>
    </row>
    <row r="11" ht="12.75">
      <c r="A11" s="4"/>
      <c r="B11" s="7" t="s">
        <v>395</v>
      </c>
      <c r="C11" s="4"/>
      <c r="D11" s="5"/>
      <c r="E11" s="4"/>
    </row>
    <row r="12" ht="12.75">
      <c r="A12" s="4"/>
      <c r="B12" s="5" t="s">
        <v>396</v>
      </c>
      <c r="C12" s="8">
        <v>1</v>
      </c>
      <c r="D12" s="9" t="s">
        <v>11</v>
      </c>
      <c r="E12" s="8">
        <v>100</v>
      </c>
      <c r="F12" s="8">
        <f>C12*E12</f>
        <v>100</v>
      </c>
    </row>
    <row r="13" ht="12.75">
      <c r="A13" s="8"/>
      <c r="B13" s="9" t="s">
        <v>397</v>
      </c>
      <c r="C13" s="8">
        <v>1</v>
      </c>
      <c r="D13" s="9" t="s">
        <v>11</v>
      </c>
      <c r="E13" s="8">
        <v>100</v>
      </c>
      <c r="F13" s="8">
        <f>C13*E13</f>
        <v>100</v>
      </c>
    </row>
    <row r="14" ht="12.75">
      <c r="A14" s="8"/>
      <c r="B14" s="9" t="s">
        <v>398</v>
      </c>
      <c r="C14" s="8">
        <v>1</v>
      </c>
      <c r="D14" s="9" t="s">
        <v>11</v>
      </c>
      <c r="E14" s="8">
        <v>100</v>
      </c>
      <c r="F14" s="8">
        <f>C14*E14</f>
        <v>100</v>
      </c>
    </row>
    <row r="15" ht="12.75">
      <c r="A15" s="8"/>
      <c r="B15" s="9" t="s">
        <v>399</v>
      </c>
      <c r="C15" s="8">
        <v>1</v>
      </c>
      <c r="D15" s="9" t="s">
        <v>11</v>
      </c>
      <c r="E15" s="8">
        <v>100</v>
      </c>
      <c r="F15" s="8">
        <f>C15*E15</f>
        <v>100</v>
      </c>
    </row>
    <row r="16" ht="12.75">
      <c r="A16" s="8"/>
      <c r="B16" s="9" t="s">
        <v>400</v>
      </c>
      <c r="C16" s="8">
        <v>1</v>
      </c>
      <c r="D16" s="9" t="s">
        <v>11</v>
      </c>
      <c r="E16" s="8">
        <v>100</v>
      </c>
      <c r="F16" s="8">
        <f>C16*E16</f>
        <v>100</v>
      </c>
    </row>
    <row r="17" ht="12.75">
      <c r="A17" s="8"/>
      <c r="B17" s="9" t="s">
        <v>401</v>
      </c>
      <c r="C17" s="8">
        <v>1</v>
      </c>
      <c r="D17" s="9" t="s">
        <v>11</v>
      </c>
      <c r="E17" s="8">
        <v>100</v>
      </c>
      <c r="F17" s="8">
        <f>C17*E17</f>
        <v>100</v>
      </c>
    </row>
    <row r="18" ht="12.75">
      <c r="A18" s="8"/>
      <c r="B18" s="9" t="s">
        <v>402</v>
      </c>
      <c r="C18" s="8">
        <v>11</v>
      </c>
      <c r="D18" s="9" t="s">
        <v>11</v>
      </c>
      <c r="E18" s="8">
        <v>100</v>
      </c>
      <c r="F18" s="8">
        <f>C18*E18</f>
        <v>1100</v>
      </c>
    </row>
    <row r="19" ht="12.75">
      <c r="A19" s="8"/>
      <c r="B19" s="9" t="s">
        <v>403</v>
      </c>
      <c r="C19" s="8">
        <v>1</v>
      </c>
      <c r="D19" s="9" t="s">
        <v>11</v>
      </c>
      <c r="E19" s="8">
        <v>100</v>
      </c>
      <c r="F19" s="8">
        <f>C19*E19</f>
        <v>100</v>
      </c>
    </row>
    <row r="20" ht="12.75">
      <c r="A20" s="8"/>
      <c r="B20" s="9" t="s">
        <v>404</v>
      </c>
      <c r="C20" s="8">
        <v>1</v>
      </c>
      <c r="D20" s="9" t="s">
        <v>11</v>
      </c>
      <c r="E20" s="8">
        <v>100</v>
      </c>
      <c r="F20" s="8">
        <f>C20*E20</f>
        <v>100</v>
      </c>
    </row>
    <row r="21" ht="12.75">
      <c r="B21" s="6" t="s">
        <v>3</v>
      </c>
      <c r="F21" s="12">
        <f>SUM(F2:F20)</f>
        <v>6700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25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406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407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4"/>
      <c r="B5" s="19" t="s">
        <v>408</v>
      </c>
      <c r="C5" s="4"/>
      <c r="D5" s="4"/>
      <c r="E5" s="4"/>
    </row>
    <row r="6" ht="12.75">
      <c r="A6" s="4"/>
      <c r="B6" s="5" t="s">
        <v>409</v>
      </c>
      <c r="C6" s="8">
        <v>2.86</v>
      </c>
      <c r="D6" s="9" t="s">
        <v>19</v>
      </c>
      <c r="E6" s="8">
        <v>550</v>
      </c>
      <c r="F6" s="10">
        <f>C6*E6</f>
        <v>1573</v>
      </c>
    </row>
    <row r="7" ht="12.75">
      <c r="A7" s="10"/>
      <c r="B7" s="13" t="s">
        <v>410</v>
      </c>
      <c r="C7" s="8">
        <v>2.86</v>
      </c>
      <c r="D7" s="9" t="s">
        <v>19</v>
      </c>
      <c r="E7" s="8">
        <v>550</v>
      </c>
      <c r="F7" s="10">
        <f>C7*E7</f>
        <v>1573</v>
      </c>
    </row>
    <row r="8" ht="12.75">
      <c r="A8" s="10"/>
      <c r="B8" s="13" t="s">
        <v>411</v>
      </c>
      <c r="C8" s="8">
        <v>10.4</v>
      </c>
      <c r="D8" s="9" t="s">
        <v>19</v>
      </c>
      <c r="E8" s="8">
        <v>550</v>
      </c>
      <c r="F8" s="10">
        <f>C8*E8</f>
        <v>5720</v>
      </c>
    </row>
    <row r="9" ht="12.75">
      <c r="A9" s="10"/>
      <c r="B9" s="13" t="s">
        <v>412</v>
      </c>
      <c r="C9" s="8">
        <v>8.19</v>
      </c>
      <c r="D9" s="9" t="s">
        <v>19</v>
      </c>
      <c r="E9" s="8">
        <v>550</v>
      </c>
      <c r="F9" s="10">
        <f>C9*E9</f>
        <v>4504.5</v>
      </c>
    </row>
    <row r="10" ht="12.75">
      <c r="A10" s="10"/>
      <c r="B10" s="13" t="s">
        <v>413</v>
      </c>
      <c r="C10" s="8">
        <v>8.19</v>
      </c>
      <c r="D10" s="9" t="s">
        <v>19</v>
      </c>
      <c r="E10" s="8">
        <v>550</v>
      </c>
      <c r="F10" s="10">
        <f>C10*E10</f>
        <v>4504.5</v>
      </c>
    </row>
    <row r="11" ht="12.75">
      <c r="A11" s="10"/>
      <c r="B11" s="13" t="s">
        <v>414</v>
      </c>
      <c r="C11" s="8">
        <v>2.86</v>
      </c>
      <c r="D11" s="9" t="s">
        <v>19</v>
      </c>
      <c r="E11" s="8">
        <v>550</v>
      </c>
      <c r="F11" s="10">
        <f>C11*E11</f>
        <v>1573</v>
      </c>
    </row>
    <row r="12" ht="12.75">
      <c r="A12" s="10"/>
      <c r="B12" s="13" t="s">
        <v>415</v>
      </c>
      <c r="C12" s="8">
        <v>9.81</v>
      </c>
      <c r="D12" s="9" t="s">
        <v>19</v>
      </c>
      <c r="E12" s="8">
        <v>550</v>
      </c>
      <c r="F12" s="10">
        <f>C12*E12</f>
        <v>5395.5</v>
      </c>
    </row>
    <row r="13" ht="12.75">
      <c r="A13" s="10"/>
      <c r="B13" s="13" t="s">
        <v>416</v>
      </c>
      <c r="C13" s="8">
        <v>13.05</v>
      </c>
      <c r="D13" s="9" t="s">
        <v>19</v>
      </c>
      <c r="E13" s="8">
        <v>550</v>
      </c>
      <c r="F13" s="10">
        <f>C13*E13</f>
        <v>7177.5</v>
      </c>
    </row>
    <row r="14" ht="12.75">
      <c r="A14" s="10"/>
      <c r="B14" s="13" t="s">
        <v>417</v>
      </c>
      <c r="C14" s="8">
        <v>13.05</v>
      </c>
      <c r="D14" s="9" t="s">
        <v>19</v>
      </c>
      <c r="E14" s="8">
        <v>550</v>
      </c>
      <c r="F14" s="10">
        <f>C14*E14</f>
        <v>7177.5</v>
      </c>
    </row>
    <row r="15" ht="12.75">
      <c r="A15" s="10"/>
      <c r="B15" s="13" t="s">
        <v>418</v>
      </c>
      <c r="C15" s="8">
        <v>13.05</v>
      </c>
      <c r="D15" s="9" t="s">
        <v>19</v>
      </c>
      <c r="E15" s="8">
        <v>550</v>
      </c>
      <c r="F15" s="10">
        <f>C15*E15</f>
        <v>7177.5</v>
      </c>
    </row>
    <row r="16" ht="12.75">
      <c r="A16" s="10"/>
      <c r="B16" s="13" t="s">
        <v>419</v>
      </c>
      <c r="C16" s="8">
        <v>4.95</v>
      </c>
      <c r="D16" s="9" t="s">
        <v>19</v>
      </c>
      <c r="E16" s="8">
        <v>550</v>
      </c>
      <c r="F16" s="10">
        <f>C16*E16</f>
        <v>2722.5</v>
      </c>
    </row>
    <row r="17" ht="12.75">
      <c r="A17" s="10"/>
      <c r="B17" s="13" t="s">
        <v>420</v>
      </c>
      <c r="C17" s="8">
        <v>7.267</v>
      </c>
      <c r="D17" s="9" t="s">
        <v>19</v>
      </c>
      <c r="E17" s="8">
        <v>550</v>
      </c>
      <c r="F17" s="10">
        <f>C17*E17</f>
        <v>3996.85</v>
      </c>
    </row>
    <row r="18" ht="12.75">
      <c r="A18" s="10"/>
      <c r="B18" s="13" t="s">
        <v>421</v>
      </c>
      <c r="C18" s="8">
        <v>1.89</v>
      </c>
      <c r="D18" s="9" t="s">
        <v>19</v>
      </c>
      <c r="E18" s="8">
        <v>550</v>
      </c>
      <c r="F18" s="10">
        <f>C18*E18</f>
        <v>1039.5</v>
      </c>
    </row>
    <row r="19" ht="12.75">
      <c r="A19" s="10"/>
      <c r="B19" s="13" t="s">
        <v>422</v>
      </c>
      <c r="C19" s="8">
        <v>1.89</v>
      </c>
      <c r="D19" s="9" t="s">
        <v>19</v>
      </c>
      <c r="E19" s="8">
        <v>550</v>
      </c>
      <c r="F19" s="10">
        <f>C19*E19</f>
        <v>1039.5</v>
      </c>
    </row>
    <row r="20" ht="12.75">
      <c r="A20" s="10"/>
      <c r="B20" s="13" t="s">
        <v>423</v>
      </c>
      <c r="C20" s="8">
        <v>1.89</v>
      </c>
      <c r="D20" s="9" t="s">
        <v>19</v>
      </c>
      <c r="E20" s="8">
        <v>550</v>
      </c>
      <c r="F20" s="10">
        <f>C20*E20</f>
        <v>1039.5</v>
      </c>
    </row>
    <row r="21" ht="12.75">
      <c r="A21" s="10"/>
      <c r="B21" s="10"/>
      <c r="C21" s="4"/>
      <c r="D21" s="4"/>
      <c r="E21" s="4"/>
    </row>
    <row r="22" ht="12.75">
      <c r="A22" s="4"/>
      <c r="B22" s="19" t="s">
        <v>424</v>
      </c>
      <c r="C22" s="4"/>
      <c r="D22" s="4"/>
      <c r="E22" s="4"/>
    </row>
    <row r="23" ht="12.75">
      <c r="A23" s="4"/>
      <c r="B23" s="5" t="s">
        <v>425</v>
      </c>
      <c r="C23" s="8">
        <v>1</v>
      </c>
      <c r="D23" s="9" t="s">
        <v>11</v>
      </c>
      <c r="E23" s="8">
        <v>3531.125</v>
      </c>
      <c r="F23" s="10">
        <f>C23*E23</f>
        <v>3531.125</v>
      </c>
    </row>
    <row r="24" ht="12.75">
      <c r="A24" s="10"/>
      <c r="B24" s="13" t="s">
        <v>426</v>
      </c>
      <c r="C24" s="8">
        <v>1</v>
      </c>
      <c r="D24" s="9" t="s">
        <v>11</v>
      </c>
      <c r="E24" s="8">
        <v>3531.125</v>
      </c>
      <c r="F24" s="10">
        <f>C24*E24</f>
        <v>3531.125</v>
      </c>
    </row>
    <row r="25" ht="12.75">
      <c r="B25" s="6" t="s">
        <v>3</v>
      </c>
      <c r="F25" s="12">
        <f>SUM(F2:F24)</f>
        <v>63276.1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428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428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98</v>
      </c>
      <c r="C5" s="4"/>
      <c r="D5" s="4"/>
      <c r="E5" s="4"/>
    </row>
    <row r="6" ht="12.75">
      <c r="A6" s="5"/>
      <c r="B6" s="7" t="s">
        <v>429</v>
      </c>
      <c r="C6" s="4"/>
      <c r="D6" s="5"/>
      <c r="E6" s="4"/>
    </row>
    <row r="7" ht="12.75">
      <c r="A7" s="4"/>
      <c r="B7" s="5" t="s">
        <v>430</v>
      </c>
      <c r="C7" s="8">
        <v>125</v>
      </c>
      <c r="D7" s="9" t="s">
        <v>19</v>
      </c>
      <c r="E7" s="8">
        <v>95</v>
      </c>
      <c r="F7" s="8">
        <f>C7*E7</f>
        <v>11875</v>
      </c>
    </row>
    <row r="8" ht="12.75">
      <c r="B8" s="6" t="s">
        <v>3</v>
      </c>
      <c r="F8" s="12">
        <f>SUM(F2:F7)</f>
        <v>11875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7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432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433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434</v>
      </c>
      <c r="C5" s="4"/>
      <c r="D5" s="4"/>
      <c r="E5" s="4"/>
    </row>
    <row r="6" ht="12.75">
      <c r="A6" s="4"/>
      <c r="B6" s="5" t="s">
        <v>435</v>
      </c>
      <c r="C6" s="8">
        <v>2</v>
      </c>
      <c r="D6" s="9" t="s">
        <v>11</v>
      </c>
      <c r="E6" s="8">
        <v>465</v>
      </c>
      <c r="F6" s="8">
        <f>C6*E6</f>
        <v>930</v>
      </c>
    </row>
    <row r="7" ht="12.75">
      <c r="B7" s="6" t="s">
        <v>3</v>
      </c>
      <c r="F7" s="12">
        <f>SUM(F2:F6)</f>
        <v>930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37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437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438</v>
      </c>
      <c r="C3" s="4"/>
      <c r="D3" s="4"/>
      <c r="E3" s="4"/>
    </row>
    <row r="4" ht="12.75">
      <c r="A4" s="4"/>
      <c r="B4" s="5"/>
      <c r="C4" s="4"/>
      <c r="D4" s="5"/>
      <c r="E4" s="4"/>
    </row>
    <row r="5" ht="12.75">
      <c r="A5" s="4"/>
      <c r="B5" s="7" t="s">
        <v>439</v>
      </c>
      <c r="C5" s="4"/>
      <c r="D5" s="4"/>
      <c r="E5" s="4"/>
    </row>
    <row r="6" ht="12.75">
      <c r="A6" s="4"/>
      <c r="B6" s="7" t="s">
        <v>440</v>
      </c>
      <c r="C6" s="4"/>
      <c r="D6" s="4"/>
      <c r="E6" s="4"/>
    </row>
    <row r="7" ht="12.75">
      <c r="A7" s="4"/>
      <c r="B7" s="5" t="s">
        <v>441</v>
      </c>
      <c r="C7" s="10">
        <v>1</v>
      </c>
      <c r="D7" s="13" t="s">
        <v>11</v>
      </c>
      <c r="E7" s="10">
        <v>1545</v>
      </c>
      <c r="F7" s="10">
        <f>C7*E7</f>
        <v>1545</v>
      </c>
    </row>
    <row r="8" ht="12.75">
      <c r="A8" s="10"/>
      <c r="B8" s="13" t="s">
        <v>442</v>
      </c>
      <c r="C8" s="10">
        <v>1</v>
      </c>
      <c r="D8" s="13" t="s">
        <v>11</v>
      </c>
      <c r="E8" s="10">
        <v>1545</v>
      </c>
      <c r="F8" s="10">
        <f>C8*E8</f>
        <v>1545</v>
      </c>
    </row>
    <row r="9" ht="12.75">
      <c r="A9" s="10"/>
      <c r="B9" s="13" t="s">
        <v>443</v>
      </c>
      <c r="C9" s="10">
        <v>1</v>
      </c>
      <c r="D9" s="13" t="s">
        <v>11</v>
      </c>
      <c r="E9" s="10">
        <v>1545</v>
      </c>
      <c r="F9" s="10">
        <f>C9*E9</f>
        <v>1545</v>
      </c>
    </row>
    <row r="10" ht="12.75">
      <c r="A10" s="10"/>
      <c r="B10" s="13" t="s">
        <v>444</v>
      </c>
      <c r="C10" s="10">
        <v>1</v>
      </c>
      <c r="D10" s="13" t="s">
        <v>11</v>
      </c>
      <c r="E10" s="10">
        <v>1545</v>
      </c>
      <c r="F10" s="10">
        <f>C10*E10</f>
        <v>1545</v>
      </c>
    </row>
    <row r="11" ht="12.75">
      <c r="A11" s="10"/>
      <c r="B11" s="13" t="s">
        <v>445</v>
      </c>
      <c r="C11" s="10">
        <v>1</v>
      </c>
      <c r="D11" s="13" t="s">
        <v>11</v>
      </c>
      <c r="E11" s="10">
        <v>1545</v>
      </c>
      <c r="F11" s="10">
        <f>C11*E11</f>
        <v>1545</v>
      </c>
    </row>
    <row r="12" ht="12.75">
      <c r="A12" s="10"/>
      <c r="B12" s="13" t="s">
        <v>446</v>
      </c>
      <c r="C12" s="10">
        <v>1</v>
      </c>
      <c r="D12" s="13" t="s">
        <v>11</v>
      </c>
      <c r="E12" s="10">
        <v>1545</v>
      </c>
      <c r="F12" s="10">
        <f>C12*E12</f>
        <v>1545</v>
      </c>
    </row>
    <row r="13" ht="12.75">
      <c r="A13" s="10"/>
      <c r="B13" s="13" t="s">
        <v>447</v>
      </c>
      <c r="C13" s="10">
        <v>1</v>
      </c>
      <c r="D13" s="13" t="s">
        <v>11</v>
      </c>
      <c r="E13" s="10">
        <v>1545</v>
      </c>
      <c r="F13" s="10">
        <f>C13*E13</f>
        <v>1545</v>
      </c>
    </row>
    <row r="14" ht="12.75">
      <c r="A14" s="10"/>
      <c r="B14" s="13" t="s">
        <v>448</v>
      </c>
      <c r="C14" s="10">
        <v>1</v>
      </c>
      <c r="D14" s="13" t="s">
        <v>11</v>
      </c>
      <c r="E14" s="10">
        <v>1545</v>
      </c>
      <c r="F14" s="10">
        <f>C14*E14</f>
        <v>1545</v>
      </c>
    </row>
    <row r="15" ht="12.75">
      <c r="A15" s="10"/>
      <c r="B15" s="13" t="s">
        <v>449</v>
      </c>
      <c r="C15" s="10">
        <v>1</v>
      </c>
      <c r="D15" s="13" t="s">
        <v>11</v>
      </c>
      <c r="E15" s="10">
        <v>1545</v>
      </c>
      <c r="F15" s="10">
        <f>C15*E15</f>
        <v>1545</v>
      </c>
    </row>
    <row r="16" ht="12.75">
      <c r="A16" s="10"/>
      <c r="B16" s="13" t="s">
        <v>450</v>
      </c>
      <c r="C16" s="10">
        <v>1</v>
      </c>
      <c r="D16" s="13" t="s">
        <v>11</v>
      </c>
      <c r="E16" s="10">
        <v>1545</v>
      </c>
      <c r="F16" s="10">
        <f>C16*E16</f>
        <v>1545</v>
      </c>
    </row>
    <row r="17" ht="12.75">
      <c r="A17" s="10"/>
      <c r="B17" s="13" t="s">
        <v>451</v>
      </c>
      <c r="C17" s="10">
        <v>1</v>
      </c>
      <c r="D17" s="13" t="s">
        <v>11</v>
      </c>
      <c r="E17" s="10">
        <v>1545</v>
      </c>
      <c r="F17" s="10">
        <f>C17*E17</f>
        <v>1545</v>
      </c>
    </row>
    <row r="18" ht="12.75">
      <c r="A18" s="10"/>
      <c r="B18" s="13" t="s">
        <v>452</v>
      </c>
      <c r="C18" s="10">
        <v>1</v>
      </c>
      <c r="D18" s="13" t="s">
        <v>11</v>
      </c>
      <c r="E18" s="10">
        <v>1545</v>
      </c>
      <c r="F18" s="10">
        <f>C18*E18</f>
        <v>1545</v>
      </c>
    </row>
    <row r="19" ht="12.75">
      <c r="A19" s="10"/>
      <c r="B19" s="13" t="s">
        <v>453</v>
      </c>
      <c r="C19" s="10">
        <v>1</v>
      </c>
      <c r="D19" s="13" t="s">
        <v>11</v>
      </c>
      <c r="E19" s="10">
        <v>1545</v>
      </c>
      <c r="F19" s="10">
        <f>C19*E19</f>
        <v>1545</v>
      </c>
    </row>
    <row r="20" ht="12.75">
      <c r="A20" s="10"/>
      <c r="B20" s="13" t="s">
        <v>454</v>
      </c>
      <c r="C20" s="10">
        <v>1</v>
      </c>
      <c r="D20" s="13" t="s">
        <v>11</v>
      </c>
      <c r="E20" s="10">
        <v>1545</v>
      </c>
      <c r="F20" s="10">
        <f>C20*E20</f>
        <v>1545</v>
      </c>
    </row>
    <row r="21" ht="12.75">
      <c r="A21" s="10"/>
      <c r="B21" s="13" t="s">
        <v>455</v>
      </c>
      <c r="C21" s="10">
        <v>1</v>
      </c>
      <c r="D21" s="13" t="s">
        <v>11</v>
      </c>
      <c r="E21" s="10">
        <v>1545</v>
      </c>
      <c r="F21" s="10">
        <f>C21*E21</f>
        <v>1545</v>
      </c>
    </row>
    <row r="22" ht="12.75">
      <c r="A22" s="10"/>
      <c r="B22" s="13" t="s">
        <v>456</v>
      </c>
      <c r="C22" s="10">
        <v>1</v>
      </c>
      <c r="D22" s="13" t="s">
        <v>11</v>
      </c>
      <c r="E22" s="10">
        <v>1545</v>
      </c>
      <c r="F22" s="10">
        <f>C22*E22</f>
        <v>1545</v>
      </c>
    </row>
    <row r="23" ht="12.75">
      <c r="A23" s="10"/>
      <c r="B23" s="13" t="s">
        <v>457</v>
      </c>
      <c r="C23" s="10">
        <v>1</v>
      </c>
      <c r="D23" s="13" t="s">
        <v>11</v>
      </c>
      <c r="E23" s="10">
        <v>1545</v>
      </c>
      <c r="F23" s="10">
        <f>C23*E23</f>
        <v>1545</v>
      </c>
    </row>
    <row r="24" ht="12.75">
      <c r="A24" s="10"/>
      <c r="B24" s="13" t="s">
        <v>458</v>
      </c>
      <c r="C24" s="10">
        <v>1</v>
      </c>
      <c r="D24" s="13" t="s">
        <v>11</v>
      </c>
      <c r="E24" s="10">
        <v>1545</v>
      </c>
      <c r="F24" s="10">
        <f>C24*E24</f>
        <v>1545</v>
      </c>
    </row>
    <row r="25" ht="12.75">
      <c r="A25" s="10"/>
      <c r="B25" s="13" t="s">
        <v>459</v>
      </c>
      <c r="C25" s="10">
        <v>1</v>
      </c>
      <c r="D25" s="13" t="s">
        <v>11</v>
      </c>
      <c r="E25" s="10">
        <v>1545</v>
      </c>
      <c r="F25" s="10">
        <f>C25*E25</f>
        <v>1545</v>
      </c>
    </row>
    <row r="26" ht="12.75">
      <c r="A26" s="10"/>
      <c r="B26" s="13" t="s">
        <v>460</v>
      </c>
      <c r="C26" s="10">
        <v>1</v>
      </c>
      <c r="D26" s="13" t="s">
        <v>11</v>
      </c>
      <c r="E26" s="10">
        <v>1545</v>
      </c>
      <c r="F26" s="10">
        <f>C26*E26</f>
        <v>1545</v>
      </c>
    </row>
    <row r="27" ht="12.75">
      <c r="A27" s="10"/>
      <c r="B27" s="13" t="s">
        <v>461</v>
      </c>
      <c r="C27" s="10">
        <v>1</v>
      </c>
      <c r="D27" s="13" t="s">
        <v>11</v>
      </c>
      <c r="E27" s="10">
        <v>1545</v>
      </c>
      <c r="F27" s="10">
        <f>C27*E27</f>
        <v>1545</v>
      </c>
    </row>
    <row r="28" ht="12.75">
      <c r="A28" s="10"/>
      <c r="B28" s="13" t="s">
        <v>462</v>
      </c>
      <c r="C28" s="10">
        <v>1</v>
      </c>
      <c r="D28" s="13" t="s">
        <v>11</v>
      </c>
      <c r="E28" s="10">
        <v>1545</v>
      </c>
      <c r="F28" s="10">
        <f>C28*E28</f>
        <v>1545</v>
      </c>
    </row>
    <row r="29" ht="12.75">
      <c r="A29" s="10"/>
      <c r="B29" s="13" t="s">
        <v>463</v>
      </c>
      <c r="C29" s="10">
        <v>1</v>
      </c>
      <c r="D29" s="13" t="s">
        <v>11</v>
      </c>
      <c r="E29" s="10">
        <v>1545</v>
      </c>
      <c r="F29" s="10">
        <f>C29*E29</f>
        <v>1545</v>
      </c>
    </row>
    <row r="30" ht="12.75">
      <c r="A30" s="10"/>
      <c r="B30" s="13" t="s">
        <v>464</v>
      </c>
      <c r="C30" s="10">
        <v>1</v>
      </c>
      <c r="D30" s="13" t="s">
        <v>11</v>
      </c>
      <c r="E30" s="10">
        <v>1545</v>
      </c>
      <c r="F30" s="10">
        <f>C30*E30</f>
        <v>1545</v>
      </c>
    </row>
    <row r="31" ht="12.75">
      <c r="A31" s="10"/>
      <c r="B31" s="13" t="s">
        <v>465</v>
      </c>
      <c r="C31" s="10">
        <v>1</v>
      </c>
      <c r="D31" s="13" t="s">
        <v>11</v>
      </c>
      <c r="E31" s="10">
        <v>1545</v>
      </c>
      <c r="F31" s="10">
        <f>C31*E31</f>
        <v>1545</v>
      </c>
    </row>
    <row r="32" ht="12.75">
      <c r="A32" s="10"/>
      <c r="B32" s="13" t="s">
        <v>466</v>
      </c>
      <c r="C32" s="10">
        <v>1</v>
      </c>
      <c r="D32" s="13" t="s">
        <v>11</v>
      </c>
      <c r="E32" s="10">
        <v>1545</v>
      </c>
      <c r="F32" s="10">
        <f>C32*E32</f>
        <v>1545</v>
      </c>
    </row>
    <row r="33" ht="12.75">
      <c r="A33" s="10"/>
      <c r="B33" s="13" t="s">
        <v>467</v>
      </c>
      <c r="C33" s="10">
        <v>1</v>
      </c>
      <c r="D33" s="13" t="s">
        <v>11</v>
      </c>
      <c r="E33" s="10">
        <v>1545</v>
      </c>
      <c r="F33" s="10">
        <f>C33*E33</f>
        <v>1545</v>
      </c>
    </row>
    <row r="34" ht="12.75">
      <c r="A34" s="10"/>
      <c r="B34" s="10"/>
      <c r="C34" s="4"/>
      <c r="D34" s="4"/>
      <c r="E34" s="4"/>
    </row>
    <row r="35" ht="12.75">
      <c r="A35" s="4"/>
      <c r="B35" s="7" t="s">
        <v>230</v>
      </c>
      <c r="C35" s="4"/>
      <c r="D35" s="5"/>
      <c r="E35" s="4"/>
    </row>
    <row r="36" ht="12.75">
      <c r="A36" s="4"/>
      <c r="B36" s="5" t="s">
        <v>468</v>
      </c>
      <c r="C36" s="10">
        <v>1</v>
      </c>
      <c r="D36" s="13" t="s">
        <v>11</v>
      </c>
      <c r="E36" s="10">
        <v>150</v>
      </c>
      <c r="F36" s="10">
        <f>C36*E36</f>
        <v>150</v>
      </c>
    </row>
    <row r="37" ht="12.75">
      <c r="B37" s="6" t="s">
        <v>3</v>
      </c>
      <c r="F37" s="12">
        <f>SUM(F2:F36)</f>
        <v>41865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33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470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471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472</v>
      </c>
      <c r="C5" s="4"/>
      <c r="D5" s="4"/>
      <c r="E5" s="4"/>
    </row>
    <row r="6" ht="12.75">
      <c r="A6" s="4"/>
      <c r="B6" s="7" t="s">
        <v>473</v>
      </c>
      <c r="C6" s="4"/>
      <c r="D6" s="4"/>
      <c r="E6" s="4"/>
    </row>
    <row r="7" ht="12.75">
      <c r="A7" s="5"/>
      <c r="B7" s="5" t="s">
        <v>474</v>
      </c>
      <c r="C7" s="10">
        <v>1</v>
      </c>
      <c r="D7" s="13" t="s">
        <v>354</v>
      </c>
      <c r="E7" s="10">
        <v>560</v>
      </c>
      <c r="F7" s="8">
        <f>C7*E7</f>
        <v>560</v>
      </c>
    </row>
    <row r="8" ht="12.75">
      <c r="A8" s="8"/>
      <c r="B8" s="24" t="s">
        <v>475</v>
      </c>
      <c r="C8" s="4"/>
      <c r="D8" s="4"/>
      <c r="E8" s="4"/>
    </row>
    <row r="9" ht="12.75">
      <c r="A9" s="5"/>
      <c r="B9" s="5" t="s">
        <v>476</v>
      </c>
      <c r="C9" s="10">
        <v>4</v>
      </c>
      <c r="D9" s="13" t="s">
        <v>354</v>
      </c>
      <c r="E9" s="10">
        <v>210</v>
      </c>
      <c r="F9" s="10">
        <f>C9*E9</f>
        <v>840</v>
      </c>
    </row>
    <row r="10" ht="12.75">
      <c r="A10" s="10"/>
      <c r="B10" s="17" t="s">
        <v>477</v>
      </c>
      <c r="C10" s="4"/>
      <c r="D10" s="4"/>
      <c r="E10" s="4"/>
    </row>
    <row r="11" ht="12.75">
      <c r="A11" s="5"/>
      <c r="B11" s="5" t="s">
        <v>478</v>
      </c>
      <c r="C11" s="10">
        <v>1</v>
      </c>
      <c r="D11" s="13" t="s">
        <v>354</v>
      </c>
      <c r="E11" s="10">
        <v>160</v>
      </c>
      <c r="F11" s="10">
        <f>C11*E11</f>
        <v>160</v>
      </c>
    </row>
    <row r="12" ht="12.75">
      <c r="A12" s="10"/>
      <c r="B12" s="17" t="s">
        <v>479</v>
      </c>
      <c r="C12" s="4"/>
      <c r="D12" s="4"/>
      <c r="E12" s="4"/>
    </row>
    <row r="13" ht="12.75">
      <c r="A13" s="5"/>
      <c r="B13" s="5" t="s">
        <v>480</v>
      </c>
      <c r="C13" s="10">
        <v>1</v>
      </c>
      <c r="D13" s="13" t="s">
        <v>354</v>
      </c>
      <c r="E13" s="10">
        <v>290</v>
      </c>
      <c r="F13" s="10">
        <f>C13*E13</f>
        <v>290</v>
      </c>
    </row>
    <row r="14" ht="12.75">
      <c r="A14" s="10"/>
      <c r="B14" s="17" t="s">
        <v>481</v>
      </c>
      <c r="C14" s="4"/>
      <c r="D14" s="4"/>
      <c r="E14" s="4"/>
    </row>
    <row r="15" ht="12.75">
      <c r="A15" s="5"/>
      <c r="B15" s="5" t="s">
        <v>482</v>
      </c>
      <c r="C15" s="10">
        <v>3</v>
      </c>
      <c r="D15" s="13" t="s">
        <v>354</v>
      </c>
      <c r="E15" s="10">
        <v>240</v>
      </c>
      <c r="F15" s="10">
        <f>C15*E15</f>
        <v>720</v>
      </c>
    </row>
    <row r="16" ht="12.75">
      <c r="A16" s="10"/>
      <c r="B16" s="17" t="s">
        <v>483</v>
      </c>
      <c r="C16" s="4"/>
      <c r="D16" s="4"/>
      <c r="E16" s="4"/>
    </row>
    <row r="17" ht="12.75">
      <c r="A17" s="5"/>
      <c r="B17" s="5" t="s">
        <v>484</v>
      </c>
      <c r="C17" s="10">
        <v>8</v>
      </c>
      <c r="D17" s="13" t="s">
        <v>354</v>
      </c>
      <c r="E17" s="10">
        <v>50</v>
      </c>
      <c r="F17" s="10">
        <f>C17*E17</f>
        <v>400</v>
      </c>
    </row>
    <row r="18" ht="12.75">
      <c r="A18" s="10"/>
      <c r="B18" s="17" t="s">
        <v>485</v>
      </c>
      <c r="C18" s="4"/>
      <c r="D18" s="4"/>
      <c r="E18" s="4"/>
    </row>
    <row r="19" ht="12.75">
      <c r="A19" s="5"/>
      <c r="B19" s="5" t="s">
        <v>486</v>
      </c>
      <c r="C19" s="10">
        <v>3</v>
      </c>
      <c r="D19" s="13" t="s">
        <v>354</v>
      </c>
      <c r="E19" s="10">
        <v>240</v>
      </c>
      <c r="F19" s="10">
        <f>C19*E19</f>
        <v>720</v>
      </c>
    </row>
    <row r="20" ht="12.75">
      <c r="A20" s="10"/>
      <c r="B20" s="17" t="s">
        <v>487</v>
      </c>
      <c r="C20" s="4"/>
      <c r="D20" s="4"/>
      <c r="E20" s="4"/>
    </row>
    <row r="21" ht="12.75">
      <c r="A21" s="5"/>
      <c r="B21" s="5" t="s">
        <v>488</v>
      </c>
      <c r="C21" s="10">
        <v>3</v>
      </c>
      <c r="D21" s="13" t="s">
        <v>354</v>
      </c>
      <c r="E21" s="10">
        <v>183.34</v>
      </c>
      <c r="F21" s="10">
        <f>C21*E21</f>
        <v>550.02</v>
      </c>
    </row>
    <row r="22" ht="12.75">
      <c r="A22" s="10"/>
      <c r="B22" s="17" t="s">
        <v>489</v>
      </c>
      <c r="C22" s="4"/>
      <c r="D22" s="4"/>
      <c r="E22" s="4"/>
    </row>
    <row r="23" ht="12.75">
      <c r="A23" s="5"/>
      <c r="B23" s="5" t="s">
        <v>490</v>
      </c>
      <c r="C23" s="10">
        <v>1</v>
      </c>
      <c r="D23" s="13" t="s">
        <v>354</v>
      </c>
      <c r="E23" s="10">
        <v>310</v>
      </c>
      <c r="F23" s="10">
        <f>C23*E23</f>
        <v>310</v>
      </c>
    </row>
    <row r="24" ht="12.75">
      <c r="A24" s="10"/>
      <c r="B24" s="17" t="s">
        <v>491</v>
      </c>
      <c r="C24" s="4"/>
      <c r="D24" s="4"/>
      <c r="E24" s="4"/>
    </row>
    <row r="25" ht="12.75">
      <c r="A25" s="5"/>
      <c r="B25" s="5" t="s">
        <v>492</v>
      </c>
      <c r="C25" s="10">
        <v>1</v>
      </c>
      <c r="D25" s="13" t="s">
        <v>354</v>
      </c>
      <c r="E25" s="10">
        <v>380</v>
      </c>
      <c r="F25" s="10">
        <f>C25*E25</f>
        <v>380</v>
      </c>
    </row>
    <row r="26" ht="12.75">
      <c r="A26" s="10"/>
      <c r="B26" s="17" t="s">
        <v>493</v>
      </c>
      <c r="C26" s="4"/>
      <c r="D26" s="4"/>
      <c r="E26" s="4"/>
    </row>
    <row r="27" ht="12.75">
      <c r="A27" s="5"/>
      <c r="B27" s="5" t="s">
        <v>494</v>
      </c>
      <c r="C27" s="10">
        <v>2</v>
      </c>
      <c r="D27" s="13" t="s">
        <v>354</v>
      </c>
      <c r="E27" s="10">
        <v>310</v>
      </c>
      <c r="F27" s="10">
        <f>C27*E27</f>
        <v>620</v>
      </c>
    </row>
    <row r="28" ht="12.75">
      <c r="A28" s="10"/>
      <c r="B28" s="17" t="s">
        <v>495</v>
      </c>
      <c r="C28" s="4"/>
      <c r="D28" s="4"/>
      <c r="E28" s="4"/>
    </row>
    <row r="29" ht="12.75">
      <c r="A29" s="4"/>
      <c r="B29" s="5" t="s">
        <v>496</v>
      </c>
      <c r="C29" s="10">
        <v>5</v>
      </c>
      <c r="D29" s="13" t="s">
        <v>354</v>
      </c>
      <c r="E29" s="10">
        <v>176.67</v>
      </c>
      <c r="F29" s="10">
        <f>C29*E29</f>
        <v>883.35</v>
      </c>
    </row>
    <row r="30" ht="12.75">
      <c r="A30" s="10"/>
      <c r="B30" s="10"/>
      <c r="C30" s="4"/>
      <c r="D30" s="4"/>
      <c r="E30" s="4"/>
    </row>
    <row r="31" ht="12.75">
      <c r="A31" s="4"/>
      <c r="B31" s="7" t="s">
        <v>230</v>
      </c>
      <c r="C31" s="4"/>
      <c r="D31" s="5"/>
      <c r="E31" s="4"/>
    </row>
    <row r="32" ht="12.75">
      <c r="A32" s="4"/>
      <c r="B32" s="5" t="s">
        <v>468</v>
      </c>
      <c r="C32" s="10">
        <v>1</v>
      </c>
      <c r="D32" s="13" t="s">
        <v>11</v>
      </c>
      <c r="E32" s="10">
        <v>150</v>
      </c>
      <c r="F32" s="10">
        <f>C32*E32</f>
        <v>150</v>
      </c>
    </row>
    <row r="33" ht="12.75">
      <c r="B33" s="6" t="s">
        <v>3</v>
      </c>
      <c r="F33" s="12">
        <f>SUM(F2:F32)</f>
        <v>6583.37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4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498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498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98</v>
      </c>
      <c r="C5" s="4"/>
      <c r="D5" s="4"/>
      <c r="E5" s="4"/>
    </row>
    <row r="6" ht="12.75">
      <c r="A6" s="4"/>
      <c r="B6" s="7" t="s">
        <v>499</v>
      </c>
      <c r="C6" s="4"/>
      <c r="D6" s="4"/>
      <c r="E6" s="4"/>
    </row>
    <row r="7" ht="12.75">
      <c r="A7" s="4"/>
      <c r="B7" s="5" t="s">
        <v>500</v>
      </c>
      <c r="C7" s="10">
        <v>1</v>
      </c>
      <c r="D7" s="13" t="s">
        <v>11</v>
      </c>
      <c r="E7" s="10">
        <v>7750</v>
      </c>
      <c r="F7" s="10">
        <f>C7*E7</f>
        <v>7750</v>
      </c>
    </row>
    <row r="8" ht="12.75">
      <c r="A8" s="10"/>
      <c r="B8" s="17" t="s">
        <v>501</v>
      </c>
      <c r="C8" s="4"/>
      <c r="D8" s="4"/>
      <c r="E8" s="4"/>
    </row>
    <row r="9" ht="12.75">
      <c r="A9" s="4"/>
      <c r="B9" s="5" t="s">
        <v>502</v>
      </c>
      <c r="C9" s="8">
        <v>4.34</v>
      </c>
      <c r="D9" s="9" t="s">
        <v>19</v>
      </c>
      <c r="E9" s="10">
        <v>540</v>
      </c>
      <c r="F9" s="10">
        <f>C9*E9</f>
        <v>2343.6</v>
      </c>
    </row>
    <row r="10" ht="12.75">
      <c r="A10" s="10"/>
      <c r="B10" s="17" t="s">
        <v>503</v>
      </c>
      <c r="C10" s="4"/>
      <c r="D10" s="5"/>
      <c r="E10" s="4"/>
    </row>
    <row r="11" ht="12.75">
      <c r="A11" s="4"/>
      <c r="B11" s="5" t="s">
        <v>504</v>
      </c>
      <c r="C11" s="10">
        <v>1</v>
      </c>
      <c r="D11" s="13" t="s">
        <v>11</v>
      </c>
      <c r="E11" s="10">
        <v>2375</v>
      </c>
      <c r="F11" s="10">
        <f>C11*E11</f>
        <v>2375</v>
      </c>
    </row>
    <row r="12" ht="12.75">
      <c r="A12" s="10"/>
      <c r="B12" s="17" t="s">
        <v>505</v>
      </c>
      <c r="C12" s="4"/>
      <c r="D12" s="5"/>
      <c r="E12" s="4"/>
    </row>
    <row r="13" ht="12.75">
      <c r="A13" s="4"/>
      <c r="B13" s="5" t="s">
        <v>504</v>
      </c>
      <c r="C13" s="10">
        <v>1</v>
      </c>
      <c r="D13" s="13" t="s">
        <v>11</v>
      </c>
      <c r="E13" s="10">
        <v>2375</v>
      </c>
      <c r="F13" s="10">
        <f>C13*E13</f>
        <v>2375</v>
      </c>
    </row>
    <row r="14" ht="12.75">
      <c r="B14" s="6" t="s">
        <v>3</v>
      </c>
      <c r="F14" s="12">
        <f>SUM(F2:F13)</f>
        <v>14843.6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60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507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507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14</v>
      </c>
      <c r="C5" s="4"/>
      <c r="D5" s="4"/>
      <c r="E5" s="4"/>
    </row>
    <row r="6" ht="12.75">
      <c r="A6" s="4"/>
      <c r="B6" s="5" t="s">
        <v>508</v>
      </c>
      <c r="C6" s="10">
        <v>4</v>
      </c>
      <c r="D6" s="13" t="s">
        <v>509</v>
      </c>
      <c r="E6" s="10">
        <v>5000</v>
      </c>
      <c r="F6" s="10">
        <f>C6*E6</f>
        <v>20000</v>
      </c>
    </row>
    <row r="7" ht="12.75">
      <c r="A7" s="10"/>
      <c r="B7" s="13" t="s">
        <v>510</v>
      </c>
      <c r="C7" s="10">
        <v>1</v>
      </c>
      <c r="D7" s="13" t="s">
        <v>511</v>
      </c>
      <c r="E7" s="10">
        <v>1500</v>
      </c>
      <c r="F7" s="10">
        <f>C7*E7</f>
        <v>1500</v>
      </c>
    </row>
    <row r="8" ht="12.75">
      <c r="A8" s="10"/>
      <c r="B8" s="13" t="s">
        <v>512</v>
      </c>
      <c r="C8" s="10">
        <v>1768.97</v>
      </c>
      <c r="D8" s="13" t="s">
        <v>25</v>
      </c>
      <c r="E8" s="10">
        <v>15</v>
      </c>
      <c r="F8" s="10">
        <f>C8*E8</f>
        <v>26534.55</v>
      </c>
    </row>
    <row r="9" ht="12.75">
      <c r="A9" s="10"/>
      <c r="B9" s="10"/>
      <c r="C9" s="4"/>
      <c r="D9" s="4"/>
      <c r="E9" s="4"/>
    </row>
    <row r="10" ht="12.75">
      <c r="A10" s="4"/>
      <c r="B10" s="7" t="s">
        <v>513</v>
      </c>
      <c r="C10" s="4"/>
      <c r="D10" s="4"/>
      <c r="E10" s="4"/>
    </row>
    <row r="11" ht="12.75">
      <c r="A11" s="4"/>
      <c r="B11" s="7" t="s">
        <v>514</v>
      </c>
      <c r="C11" s="4"/>
      <c r="D11" s="4"/>
      <c r="E11" s="4"/>
    </row>
    <row r="12" ht="12.75">
      <c r="A12" s="4"/>
      <c r="B12" s="7" t="s">
        <v>515</v>
      </c>
      <c r="C12" s="4"/>
      <c r="D12" s="4"/>
      <c r="E12" s="4"/>
    </row>
    <row r="13" ht="12.75">
      <c r="A13" s="4"/>
      <c r="B13" s="5" t="s">
        <v>516</v>
      </c>
      <c r="C13" s="10">
        <v>7106.56</v>
      </c>
      <c r="D13" s="13" t="s">
        <v>19</v>
      </c>
      <c r="E13" s="10">
        <v>95</v>
      </c>
      <c r="F13" s="10">
        <f>C13*E13</f>
        <v>675123.2</v>
      </c>
    </row>
    <row r="14" ht="12.75">
      <c r="A14" s="10"/>
      <c r="B14" s="13" t="s">
        <v>517</v>
      </c>
      <c r="C14" s="10">
        <v>7106.56</v>
      </c>
      <c r="D14" s="13" t="s">
        <v>19</v>
      </c>
      <c r="E14" s="10">
        <v>12</v>
      </c>
      <c r="F14" s="10">
        <f>C14*E14</f>
        <v>85278.72</v>
      </c>
    </row>
    <row r="15" ht="12.75">
      <c r="A15" s="10"/>
      <c r="B15" s="17" t="s">
        <v>518</v>
      </c>
      <c r="C15" s="4"/>
      <c r="D15" s="4"/>
      <c r="E15" s="4"/>
    </row>
    <row r="16" ht="12.75">
      <c r="A16" s="4"/>
      <c r="B16" s="5" t="s">
        <v>519</v>
      </c>
      <c r="C16" s="10">
        <v>278.92</v>
      </c>
      <c r="D16" s="13" t="s">
        <v>19</v>
      </c>
      <c r="E16" s="10">
        <v>150</v>
      </c>
      <c r="F16" s="10">
        <f>C16*E16</f>
        <v>41838</v>
      </c>
    </row>
    <row r="17" ht="12.75">
      <c r="A17" s="10"/>
      <c r="B17" s="17" t="s">
        <v>520</v>
      </c>
      <c r="C17" s="4"/>
      <c r="D17" s="5"/>
      <c r="E17" s="4"/>
    </row>
    <row r="18" ht="12.75">
      <c r="A18" s="4"/>
      <c r="B18" s="7" t="s">
        <v>521</v>
      </c>
      <c r="C18" s="4"/>
      <c r="D18" s="5"/>
      <c r="E18" s="4"/>
    </row>
    <row r="19" ht="12.75">
      <c r="A19" s="4"/>
      <c r="B19" s="5" t="s">
        <v>522</v>
      </c>
      <c r="C19" s="10">
        <v>2935.56</v>
      </c>
      <c r="D19" s="13" t="s">
        <v>19</v>
      </c>
      <c r="E19" s="10">
        <v>95</v>
      </c>
      <c r="F19" s="10">
        <f>C19*E19</f>
        <v>278878.2</v>
      </c>
    </row>
    <row r="20" ht="12.75">
      <c r="A20" s="10"/>
      <c r="B20" s="17" t="s">
        <v>523</v>
      </c>
      <c r="C20" s="4"/>
      <c r="D20" s="4"/>
      <c r="E20" s="4"/>
    </row>
    <row r="21" ht="12.75">
      <c r="A21" s="5"/>
      <c r="B21" s="5" t="s">
        <v>524</v>
      </c>
      <c r="C21" s="10">
        <v>104.87</v>
      </c>
      <c r="D21" s="13" t="s">
        <v>25</v>
      </c>
      <c r="E21" s="8">
        <v>55</v>
      </c>
      <c r="F21" s="10">
        <f>C21*E21</f>
        <v>5767.85</v>
      </c>
    </row>
    <row r="22" ht="12.75">
      <c r="A22" s="10"/>
      <c r="B22" s="13" t="s">
        <v>525</v>
      </c>
      <c r="C22" s="10">
        <v>310.05</v>
      </c>
      <c r="D22" s="13" t="s">
        <v>25</v>
      </c>
      <c r="E22" s="8">
        <v>45</v>
      </c>
      <c r="F22" s="10">
        <f>C22*E22</f>
        <v>13952.25</v>
      </c>
    </row>
    <row r="23" ht="12.75">
      <c r="A23" s="10"/>
      <c r="B23" s="13" t="s">
        <v>526</v>
      </c>
      <c r="C23" s="10">
        <v>280.89</v>
      </c>
      <c r="D23" s="13" t="s">
        <v>25</v>
      </c>
      <c r="E23" s="8">
        <v>65</v>
      </c>
      <c r="F23" s="10">
        <f>C23*E23</f>
        <v>18257.85</v>
      </c>
    </row>
    <row r="24" ht="12.75">
      <c r="A24" s="10"/>
      <c r="B24" s="17" t="s">
        <v>527</v>
      </c>
      <c r="C24" s="4"/>
      <c r="D24" s="5"/>
      <c r="E24" s="4"/>
    </row>
    <row r="25" ht="12.75">
      <c r="A25" s="4"/>
      <c r="B25" s="5" t="s">
        <v>528</v>
      </c>
      <c r="C25" s="10">
        <v>281.18</v>
      </c>
      <c r="D25" s="13" t="s">
        <v>25</v>
      </c>
      <c r="E25" s="8">
        <v>65</v>
      </c>
      <c r="F25" s="10">
        <f>C25*E25</f>
        <v>18276.7</v>
      </c>
    </row>
    <row r="26" ht="12.75">
      <c r="A26" s="10"/>
      <c r="B26" s="13" t="s">
        <v>529</v>
      </c>
      <c r="C26" s="10">
        <v>104.59</v>
      </c>
      <c r="D26" s="13" t="s">
        <v>25</v>
      </c>
      <c r="E26" s="8">
        <v>220</v>
      </c>
      <c r="F26" s="10">
        <f>C26*E26</f>
        <v>23009.8</v>
      </c>
    </row>
    <row r="27" ht="12.75">
      <c r="A27" s="10"/>
      <c r="B27" s="13" t="s">
        <v>530</v>
      </c>
      <c r="C27" s="10">
        <v>14</v>
      </c>
      <c r="D27" s="13" t="s">
        <v>354</v>
      </c>
      <c r="E27" s="8">
        <v>300</v>
      </c>
      <c r="F27" s="14">
        <f>C27*E27</f>
        <v>4200</v>
      </c>
    </row>
    <row r="28" ht="12.75">
      <c r="A28" s="10"/>
      <c r="B28" s="17" t="s">
        <v>531</v>
      </c>
      <c r="C28" s="4"/>
      <c r="D28" s="5"/>
      <c r="E28" s="4"/>
    </row>
    <row r="29" ht="12.75">
      <c r="A29" s="4"/>
      <c r="B29" s="5" t="s">
        <v>532</v>
      </c>
      <c r="C29" s="10">
        <v>42</v>
      </c>
      <c r="D29" s="13" t="s">
        <v>11</v>
      </c>
      <c r="E29" s="8">
        <v>832</v>
      </c>
      <c r="F29" s="10">
        <f>C29*E29</f>
        <v>34944</v>
      </c>
    </row>
    <row r="30" ht="12.75">
      <c r="A30" s="10"/>
      <c r="B30" s="13" t="s">
        <v>533</v>
      </c>
      <c r="C30" s="10">
        <v>6</v>
      </c>
      <c r="D30" s="13" t="s">
        <v>11</v>
      </c>
      <c r="E30" s="8">
        <v>405</v>
      </c>
      <c r="F30" s="10">
        <f>C30*E30</f>
        <v>2430</v>
      </c>
    </row>
    <row r="31" ht="12.75">
      <c r="A31" s="10"/>
      <c r="B31" s="10"/>
      <c r="C31" s="4"/>
      <c r="D31" s="4"/>
      <c r="E31" s="4"/>
    </row>
    <row r="32" ht="12.75">
      <c r="A32" s="4"/>
      <c r="B32" s="7" t="s">
        <v>171</v>
      </c>
      <c r="C32" s="4"/>
      <c r="D32" s="5"/>
      <c r="E32" s="4"/>
    </row>
    <row r="33" ht="12.75">
      <c r="A33" s="4"/>
      <c r="B33" s="7" t="s">
        <v>514</v>
      </c>
      <c r="C33" s="4"/>
      <c r="D33" s="5"/>
      <c r="E33" s="4"/>
    </row>
    <row r="34" ht="12.75">
      <c r="A34" s="4"/>
      <c r="B34" s="7" t="s">
        <v>515</v>
      </c>
      <c r="C34" s="4"/>
      <c r="D34" s="5"/>
      <c r="E34" s="4"/>
    </row>
    <row r="35" ht="12.75">
      <c r="A35" s="4"/>
      <c r="B35" s="5" t="s">
        <v>516</v>
      </c>
      <c r="C35" s="10">
        <v>42.33</v>
      </c>
      <c r="D35" s="13" t="s">
        <v>19</v>
      </c>
      <c r="E35" s="10">
        <v>95</v>
      </c>
      <c r="F35" s="10">
        <f>C35*E35</f>
        <v>4021.35</v>
      </c>
    </row>
    <row r="36" ht="12.75">
      <c r="A36" s="10"/>
      <c r="B36" s="17" t="s">
        <v>523</v>
      </c>
      <c r="C36" s="4"/>
      <c r="D36" s="5"/>
      <c r="E36" s="4"/>
    </row>
    <row r="37" ht="12.75">
      <c r="A37" s="4"/>
      <c r="B37" s="5" t="s">
        <v>525</v>
      </c>
      <c r="C37" s="10">
        <v>18.6</v>
      </c>
      <c r="D37" s="13" t="s">
        <v>25</v>
      </c>
      <c r="E37" s="8">
        <v>45</v>
      </c>
      <c r="F37" s="10">
        <f>C37*E37</f>
        <v>837</v>
      </c>
    </row>
    <row r="38" ht="12.75">
      <c r="A38" s="10"/>
      <c r="B38" s="13" t="s">
        <v>526</v>
      </c>
      <c r="C38" s="10">
        <v>7.15</v>
      </c>
      <c r="D38" s="13" t="s">
        <v>25</v>
      </c>
      <c r="E38" s="8">
        <v>65</v>
      </c>
      <c r="F38" s="10">
        <f>C38*E38</f>
        <v>464.75</v>
      </c>
    </row>
    <row r="39" ht="12.75">
      <c r="A39" s="10"/>
      <c r="B39" s="17" t="s">
        <v>527</v>
      </c>
      <c r="C39" s="4"/>
      <c r="D39" s="5"/>
      <c r="E39" s="4"/>
    </row>
    <row r="40" ht="12.75">
      <c r="A40" s="4"/>
      <c r="B40" s="5" t="s">
        <v>528</v>
      </c>
      <c r="C40" s="10">
        <v>7.15</v>
      </c>
      <c r="D40" s="13" t="s">
        <v>25</v>
      </c>
      <c r="E40" s="8">
        <v>65</v>
      </c>
      <c r="F40" s="10">
        <f>C40*E40</f>
        <v>464.75</v>
      </c>
    </row>
    <row r="41" ht="12.75">
      <c r="A41" s="10"/>
      <c r="B41" s="17" t="s">
        <v>531</v>
      </c>
      <c r="C41" s="4"/>
      <c r="D41" s="5"/>
      <c r="E41" s="4"/>
    </row>
    <row r="42" ht="12.75">
      <c r="A42" s="4"/>
      <c r="B42" s="5" t="s">
        <v>532</v>
      </c>
      <c r="C42" s="10">
        <v>2</v>
      </c>
      <c r="D42" s="13" t="s">
        <v>11</v>
      </c>
      <c r="E42" s="8">
        <v>260</v>
      </c>
      <c r="F42" s="10">
        <f>C42*E42</f>
        <v>520</v>
      </c>
    </row>
    <row r="43" ht="12.75">
      <c r="A43" s="10"/>
      <c r="B43" s="13"/>
      <c r="C43" s="4"/>
      <c r="D43" s="5"/>
      <c r="E43" s="4"/>
    </row>
    <row r="44" ht="12.75">
      <c r="A44" s="4"/>
      <c r="B44" s="7"/>
      <c r="C44" s="4"/>
      <c r="D44" s="5"/>
      <c r="E44" s="4"/>
    </row>
    <row r="45" ht="12.75">
      <c r="A45" s="4"/>
      <c r="B45" s="5"/>
      <c r="C45" s="4"/>
      <c r="D45" s="5"/>
      <c r="E45" s="4"/>
    </row>
    <row r="46" ht="12.75">
      <c r="A46" s="4"/>
      <c r="B46" s="5"/>
      <c r="C46" s="4"/>
      <c r="D46" s="5"/>
      <c r="E46" s="4"/>
    </row>
    <row r="47" ht="12.75">
      <c r="A47" s="4"/>
      <c r="B47" s="5"/>
      <c r="C47" s="4"/>
      <c r="D47" s="5"/>
      <c r="E47" s="4"/>
    </row>
    <row r="48" ht="12.75">
      <c r="A48" s="4"/>
      <c r="B48" s="7"/>
      <c r="C48" s="4"/>
      <c r="D48" s="5"/>
      <c r="E48" s="4"/>
    </row>
    <row r="49" ht="12.75">
      <c r="A49" s="4"/>
      <c r="B49" s="5"/>
      <c r="C49" s="4"/>
      <c r="D49" s="5"/>
      <c r="E49" s="4"/>
    </row>
    <row r="50" ht="12.75">
      <c r="A50" s="4"/>
      <c r="B50" s="5"/>
      <c r="C50" s="4"/>
      <c r="D50" s="5"/>
      <c r="E50" s="4"/>
    </row>
    <row r="51" ht="12.75">
      <c r="A51" s="4"/>
      <c r="B51" s="19"/>
      <c r="C51" s="4"/>
      <c r="D51" s="5"/>
      <c r="E51" s="4"/>
    </row>
    <row r="52" ht="12.75">
      <c r="A52" s="4"/>
      <c r="B52" s="5"/>
      <c r="C52" s="4"/>
      <c r="D52" s="5"/>
      <c r="E52" s="4"/>
    </row>
    <row r="53" ht="12.75">
      <c r="A53" s="4"/>
      <c r="B53" s="5"/>
      <c r="C53" s="4"/>
      <c r="D53" s="5"/>
      <c r="E53" s="4"/>
    </row>
    <row r="54" ht="12.75">
      <c r="A54" s="4"/>
      <c r="B54" s="5"/>
      <c r="C54" s="4"/>
      <c r="D54" s="5"/>
      <c r="E54" s="4"/>
    </row>
    <row r="55" ht="12.75">
      <c r="A55" s="4"/>
      <c r="B55" s="5"/>
      <c r="C55" s="4"/>
      <c r="D55" s="5"/>
      <c r="E55" s="4"/>
    </row>
    <row r="56" ht="12.75">
      <c r="A56" s="4"/>
      <c r="B56" s="5"/>
      <c r="C56" s="4"/>
      <c r="D56" s="5"/>
      <c r="E56" s="4"/>
    </row>
    <row r="57" ht="12.75">
      <c r="A57" s="4"/>
      <c r="B57" s="5"/>
      <c r="C57" s="4"/>
      <c r="D57" s="5"/>
      <c r="E57" s="4"/>
    </row>
    <row r="58" ht="12.75">
      <c r="A58" s="4"/>
      <c r="B58" s="5"/>
      <c r="C58" s="4"/>
      <c r="D58" s="5"/>
      <c r="E58" s="4"/>
    </row>
    <row r="59" ht="12.75">
      <c r="A59" s="5"/>
      <c r="B59" s="7"/>
      <c r="C59" s="4"/>
      <c r="D59" s="5"/>
      <c r="E59" s="4"/>
    </row>
    <row r="60" ht="12.75">
      <c r="B60" s="6" t="s">
        <v>3</v>
      </c>
      <c r="F60" s="12">
        <f>SUM(F2:F59)</f>
        <v>1256298.97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0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535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19" t="s">
        <v>536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537</v>
      </c>
      <c r="C5" s="4"/>
      <c r="D5" s="4"/>
      <c r="E5" s="4"/>
    </row>
    <row r="6" ht="12.75">
      <c r="A6" s="4"/>
      <c r="B6" s="5" t="s">
        <v>538</v>
      </c>
      <c r="C6" s="10">
        <v>6746.95</v>
      </c>
      <c r="D6" s="13" t="s">
        <v>19</v>
      </c>
      <c r="E6" s="8">
        <v>3</v>
      </c>
      <c r="F6" s="10">
        <f>C6*E6</f>
        <v>20240.85</v>
      </c>
    </row>
    <row r="7" ht="12.75">
      <c r="A7" s="10"/>
      <c r="B7" s="10"/>
      <c r="C7" s="4"/>
      <c r="D7" s="4"/>
      <c r="E7" s="4"/>
    </row>
    <row r="8" ht="12.75">
      <c r="A8" s="4"/>
      <c r="B8" s="7" t="s">
        <v>539</v>
      </c>
      <c r="C8" s="4"/>
      <c r="D8" s="5"/>
      <c r="E8" s="4"/>
    </row>
    <row r="9" ht="12.75">
      <c r="A9" s="4"/>
      <c r="B9" s="5" t="s">
        <v>538</v>
      </c>
      <c r="C9" s="10">
        <v>759.52</v>
      </c>
      <c r="D9" s="13" t="s">
        <v>19</v>
      </c>
      <c r="E9" s="8">
        <v>3</v>
      </c>
      <c r="F9" s="10">
        <f>C9*E9</f>
        <v>2278.56</v>
      </c>
    </row>
    <row r="10" ht="12.75">
      <c r="B10" s="6" t="s">
        <v>3</v>
      </c>
      <c r="F10" s="12">
        <f>SUM(F2:F9)</f>
        <v>22519.41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7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541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541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542</v>
      </c>
      <c r="C5" s="4"/>
      <c r="D5" s="4"/>
      <c r="E5" s="4"/>
    </row>
    <row r="6" ht="12.75">
      <c r="A6" s="5"/>
      <c r="B6" s="5" t="s">
        <v>543</v>
      </c>
      <c r="C6" s="10">
        <v>784.197</v>
      </c>
      <c r="D6" s="13" t="s">
        <v>19</v>
      </c>
      <c r="E6" s="10">
        <v>15</v>
      </c>
      <c r="F6" s="10">
        <f>C6*E6</f>
        <v>11762.955</v>
      </c>
    </row>
    <row r="7" ht="12.75">
      <c r="B7" s="6" t="s">
        <v>3</v>
      </c>
      <c r="F7" s="12">
        <f>SUM(F2:F6)</f>
        <v>11762.955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41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545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546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547</v>
      </c>
      <c r="C5" s="4"/>
      <c r="D5" s="4"/>
      <c r="E5" s="4"/>
    </row>
    <row r="6" ht="12.75">
      <c r="A6" s="4"/>
      <c r="B6" s="5" t="s">
        <v>548</v>
      </c>
      <c r="C6" s="10">
        <v>1</v>
      </c>
      <c r="D6" s="13" t="s">
        <v>11</v>
      </c>
      <c r="E6" s="10">
        <v>4500</v>
      </c>
      <c r="F6" s="10">
        <f>C6*E6</f>
        <v>4500</v>
      </c>
    </row>
    <row r="7" ht="12.75">
      <c r="A7" s="10"/>
      <c r="B7" s="17" t="s">
        <v>549</v>
      </c>
      <c r="C7" s="4"/>
      <c r="D7" s="4"/>
      <c r="E7" s="4"/>
    </row>
    <row r="8" ht="12.75">
      <c r="A8" s="4"/>
      <c r="B8" s="5" t="s">
        <v>550</v>
      </c>
      <c r="C8" s="10">
        <v>4</v>
      </c>
      <c r="D8" s="13" t="s">
        <v>11</v>
      </c>
      <c r="E8" s="10">
        <v>500</v>
      </c>
      <c r="F8" s="10">
        <f>C8*E8</f>
        <v>2000</v>
      </c>
    </row>
    <row r="9" ht="12.75">
      <c r="A9" s="10"/>
      <c r="B9" s="17" t="s">
        <v>551</v>
      </c>
      <c r="C9" s="4"/>
      <c r="D9" s="4"/>
      <c r="E9" s="4"/>
    </row>
    <row r="10" ht="12.75">
      <c r="A10" s="4"/>
      <c r="B10" s="5" t="s">
        <v>552</v>
      </c>
      <c r="C10" s="10">
        <v>1</v>
      </c>
      <c r="D10" s="13" t="s">
        <v>11</v>
      </c>
      <c r="E10" s="10">
        <v>500</v>
      </c>
      <c r="F10" s="10">
        <f>C10*E10</f>
        <v>500</v>
      </c>
    </row>
    <row r="11" ht="12.75">
      <c r="A11" s="10"/>
      <c r="B11" s="17" t="s">
        <v>553</v>
      </c>
      <c r="C11" s="4"/>
      <c r="D11" s="4"/>
      <c r="E11" s="4"/>
    </row>
    <row r="12" ht="12.75">
      <c r="A12" s="4"/>
      <c r="B12" s="5" t="s">
        <v>554</v>
      </c>
      <c r="C12" s="10">
        <v>1</v>
      </c>
      <c r="D12" s="13" t="s">
        <v>11</v>
      </c>
      <c r="E12" s="10">
        <v>200</v>
      </c>
      <c r="F12" s="10">
        <f>C12*E12</f>
        <v>200</v>
      </c>
    </row>
    <row r="13" ht="12.75">
      <c r="A13" s="10"/>
      <c r="B13" s="17" t="s">
        <v>555</v>
      </c>
      <c r="C13" s="4"/>
      <c r="D13" s="4"/>
      <c r="E13" s="4"/>
    </row>
    <row r="14" ht="12.75">
      <c r="A14" s="4"/>
      <c r="B14" s="5" t="s">
        <v>556</v>
      </c>
      <c r="C14" s="10">
        <v>1</v>
      </c>
      <c r="D14" s="13" t="s">
        <v>11</v>
      </c>
      <c r="E14" s="10">
        <v>850</v>
      </c>
      <c r="F14" s="10">
        <f>C14*E14</f>
        <v>850</v>
      </c>
    </row>
    <row r="15" ht="12.75">
      <c r="A15" s="10"/>
      <c r="B15" s="17" t="s">
        <v>557</v>
      </c>
      <c r="C15" s="4"/>
      <c r="D15" s="4"/>
      <c r="E15" s="4"/>
    </row>
    <row r="16" ht="12.75">
      <c r="A16" s="4"/>
      <c r="B16" s="5" t="s">
        <v>558</v>
      </c>
      <c r="C16" s="10">
        <v>1</v>
      </c>
      <c r="D16" s="13" t="s">
        <v>11</v>
      </c>
      <c r="E16" s="10">
        <v>350</v>
      </c>
      <c r="F16" s="10">
        <f>C16*E16</f>
        <v>350</v>
      </c>
    </row>
    <row r="17" ht="12.75">
      <c r="A17" s="10"/>
      <c r="B17" s="17" t="s">
        <v>559</v>
      </c>
      <c r="C17" s="4"/>
      <c r="D17" s="4"/>
      <c r="E17" s="4"/>
    </row>
    <row r="18" ht="12.75">
      <c r="A18" s="4"/>
      <c r="B18" s="5" t="s">
        <v>560</v>
      </c>
      <c r="C18" s="10">
        <v>2</v>
      </c>
      <c r="D18" s="13" t="s">
        <v>11</v>
      </c>
      <c r="E18" s="10">
        <v>1500</v>
      </c>
      <c r="F18" s="10">
        <f>C18*E18</f>
        <v>3000</v>
      </c>
    </row>
    <row r="19" ht="12.75">
      <c r="A19" s="10"/>
      <c r="B19" s="17" t="s">
        <v>561</v>
      </c>
      <c r="C19" s="4"/>
      <c r="D19" s="4"/>
      <c r="E19" s="4"/>
    </row>
    <row r="20" ht="12.75">
      <c r="A20" s="4"/>
      <c r="B20" s="5" t="s">
        <v>562</v>
      </c>
      <c r="C20" s="10">
        <v>11</v>
      </c>
      <c r="D20" s="13" t="s">
        <v>11</v>
      </c>
      <c r="E20" s="10">
        <v>200</v>
      </c>
      <c r="F20" s="10">
        <f>C20*E20</f>
        <v>2200</v>
      </c>
    </row>
    <row r="21" ht="12.75">
      <c r="A21" s="10"/>
      <c r="B21" s="17" t="s">
        <v>563</v>
      </c>
      <c r="C21" s="4"/>
      <c r="D21" s="4"/>
      <c r="E21" s="4"/>
    </row>
    <row r="22" ht="12.75">
      <c r="A22" s="4"/>
      <c r="B22" s="5" t="s">
        <v>564</v>
      </c>
      <c r="C22" s="10">
        <v>4</v>
      </c>
      <c r="D22" s="13" t="s">
        <v>11</v>
      </c>
      <c r="E22" s="10">
        <v>750</v>
      </c>
      <c r="F22" s="10">
        <f>C22*E22</f>
        <v>3000</v>
      </c>
    </row>
    <row r="23" ht="12.75">
      <c r="A23" s="10"/>
      <c r="B23" s="17" t="s">
        <v>565</v>
      </c>
      <c r="C23" s="4"/>
      <c r="D23" s="4"/>
      <c r="E23" s="4"/>
    </row>
    <row r="24" ht="12.75">
      <c r="A24" s="4"/>
      <c r="B24" s="5" t="s">
        <v>566</v>
      </c>
      <c r="C24" s="10">
        <v>1</v>
      </c>
      <c r="D24" s="13" t="s">
        <v>11</v>
      </c>
      <c r="E24" s="10">
        <v>750</v>
      </c>
      <c r="F24" s="10">
        <f>C24*E24</f>
        <v>750</v>
      </c>
    </row>
    <row r="25" ht="12.75">
      <c r="A25" s="10"/>
      <c r="B25" s="17" t="s">
        <v>567</v>
      </c>
      <c r="C25" s="4"/>
      <c r="D25" s="4"/>
      <c r="E25" s="4"/>
    </row>
    <row r="26" ht="12.75">
      <c r="A26" s="4"/>
      <c r="B26" s="5" t="s">
        <v>568</v>
      </c>
      <c r="C26" s="10">
        <v>1</v>
      </c>
      <c r="D26" s="13" t="s">
        <v>11</v>
      </c>
      <c r="E26" s="10">
        <v>450</v>
      </c>
      <c r="F26" s="10">
        <f>C26*E26</f>
        <v>450</v>
      </c>
    </row>
    <row r="27" ht="12.75">
      <c r="A27" s="10"/>
      <c r="B27" s="17" t="s">
        <v>569</v>
      </c>
      <c r="C27" s="4"/>
      <c r="D27" s="4"/>
      <c r="E27" s="4"/>
    </row>
    <row r="28" ht="12.75">
      <c r="A28" s="4"/>
      <c r="B28" s="5" t="s">
        <v>570</v>
      </c>
      <c r="C28" s="10">
        <v>3</v>
      </c>
      <c r="D28" s="13" t="s">
        <v>11</v>
      </c>
      <c r="E28" s="10">
        <v>450</v>
      </c>
      <c r="F28" s="10">
        <f>C28*E28</f>
        <v>1350</v>
      </c>
    </row>
    <row r="29" ht="12.75">
      <c r="A29" s="10"/>
      <c r="B29" s="17" t="s">
        <v>571</v>
      </c>
      <c r="C29" s="4"/>
      <c r="D29" s="4"/>
      <c r="E29" s="4"/>
    </row>
    <row r="30" ht="12.75">
      <c r="A30" s="4"/>
      <c r="B30" s="5" t="s">
        <v>572</v>
      </c>
      <c r="C30" s="10">
        <v>2</v>
      </c>
      <c r="D30" s="13" t="s">
        <v>11</v>
      </c>
      <c r="E30" s="10">
        <v>450</v>
      </c>
      <c r="F30" s="10">
        <f>C30*E30</f>
        <v>900</v>
      </c>
    </row>
    <row r="31" ht="12.75">
      <c r="A31" s="10"/>
      <c r="B31" s="17" t="s">
        <v>573</v>
      </c>
      <c r="C31" s="4"/>
      <c r="D31" s="4"/>
      <c r="E31" s="4"/>
    </row>
    <row r="32" ht="12.75">
      <c r="A32" s="4"/>
      <c r="B32" s="5" t="s">
        <v>574</v>
      </c>
      <c r="C32" s="10">
        <v>1</v>
      </c>
      <c r="D32" s="13" t="s">
        <v>11</v>
      </c>
      <c r="E32" s="10">
        <v>450</v>
      </c>
      <c r="F32" s="10">
        <f>C32*E32</f>
        <v>450</v>
      </c>
    </row>
    <row r="33" ht="12.75">
      <c r="A33" s="10"/>
      <c r="B33" s="17" t="s">
        <v>575</v>
      </c>
      <c r="C33" s="4"/>
      <c r="D33" s="4"/>
      <c r="E33" s="4"/>
    </row>
    <row r="34" ht="12.75">
      <c r="A34" s="4"/>
      <c r="B34" s="5" t="s">
        <v>576</v>
      </c>
      <c r="C34" s="10">
        <v>1</v>
      </c>
      <c r="D34" s="13" t="s">
        <v>11</v>
      </c>
      <c r="E34" s="10">
        <v>450</v>
      </c>
      <c r="F34" s="10">
        <f>C34*E34</f>
        <v>450</v>
      </c>
    </row>
    <row r="35" ht="12.75">
      <c r="A35" s="10"/>
      <c r="B35" s="17" t="s">
        <v>577</v>
      </c>
      <c r="C35" s="4"/>
      <c r="D35" s="4"/>
      <c r="E35" s="4"/>
    </row>
    <row r="36" ht="12.75">
      <c r="A36" s="4"/>
      <c r="B36" s="5" t="s">
        <v>578</v>
      </c>
      <c r="C36" s="10">
        <v>2</v>
      </c>
      <c r="D36" s="13" t="s">
        <v>11</v>
      </c>
      <c r="E36" s="10">
        <v>2250</v>
      </c>
      <c r="F36" s="10">
        <f>C36*E36</f>
        <v>4500</v>
      </c>
    </row>
    <row r="37" ht="12.75">
      <c r="A37" s="10"/>
      <c r="B37" s="17" t="s">
        <v>579</v>
      </c>
      <c r="C37" s="4"/>
      <c r="D37" s="4"/>
      <c r="E37" s="4"/>
    </row>
    <row r="38" ht="12.75">
      <c r="A38" s="4"/>
      <c r="B38" s="5" t="s">
        <v>580</v>
      </c>
      <c r="C38" s="10">
        <v>4</v>
      </c>
      <c r="D38" s="13" t="s">
        <v>11</v>
      </c>
      <c r="E38" s="10">
        <v>1250</v>
      </c>
      <c r="F38" s="10">
        <f>C38*E38</f>
        <v>5000</v>
      </c>
    </row>
    <row r="39" ht="12.75">
      <c r="A39" s="10"/>
      <c r="B39" s="17" t="s">
        <v>581</v>
      </c>
      <c r="C39" s="4"/>
      <c r="D39" s="4"/>
      <c r="E39" s="4"/>
    </row>
    <row r="40" ht="12.75">
      <c r="A40" s="4"/>
      <c r="B40" s="5" t="s">
        <v>582</v>
      </c>
      <c r="C40" s="10">
        <v>1</v>
      </c>
      <c r="D40" s="13" t="s">
        <v>11</v>
      </c>
      <c r="E40" s="10">
        <v>1500</v>
      </c>
      <c r="F40" s="10">
        <f>C40*E40</f>
        <v>1500</v>
      </c>
    </row>
    <row r="41" ht="12.75">
      <c r="B41" s="6" t="s">
        <v>3</v>
      </c>
      <c r="F41" s="12">
        <f>SUM(F2:F40)</f>
        <v>31950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32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584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585</v>
      </c>
      <c r="C3" s="4"/>
      <c r="D3" s="4"/>
      <c r="E3" s="4"/>
    </row>
    <row r="4" ht="12.75">
      <c r="A4" s="4"/>
      <c r="B4" s="7" t="s">
        <v>98</v>
      </c>
      <c r="C4" s="4"/>
      <c r="D4" s="4"/>
      <c r="E4" s="4"/>
    </row>
    <row r="5" ht="12.75">
      <c r="A5" s="4"/>
      <c r="B5" s="7" t="s">
        <v>586</v>
      </c>
      <c r="C5" s="4"/>
      <c r="D5" s="4"/>
      <c r="E5" s="4"/>
    </row>
    <row r="6" ht="12.75">
      <c r="A6" s="4"/>
      <c r="B6" s="7" t="s">
        <v>587</v>
      </c>
      <c r="C6" s="4"/>
      <c r="D6" s="4"/>
      <c r="E6" s="4"/>
    </row>
    <row r="7" ht="12.75">
      <c r="A7" s="4"/>
      <c r="B7" s="5" t="s">
        <v>588</v>
      </c>
      <c r="C7" s="10">
        <v>23.9</v>
      </c>
      <c r="D7" s="13" t="s">
        <v>19</v>
      </c>
      <c r="E7" s="10">
        <v>73</v>
      </c>
      <c r="F7" s="10">
        <f>C7*E7</f>
        <v>1744.7</v>
      </c>
    </row>
    <row r="8" ht="12.75">
      <c r="A8" s="10"/>
      <c r="B8" s="17" t="s">
        <v>589</v>
      </c>
      <c r="C8" s="4"/>
      <c r="D8" s="4"/>
      <c r="E8" s="4"/>
    </row>
    <row r="9" ht="12.75">
      <c r="A9" s="4"/>
      <c r="B9" s="5" t="s">
        <v>590</v>
      </c>
      <c r="C9" s="10">
        <v>59.59</v>
      </c>
      <c r="D9" s="13" t="s">
        <v>19</v>
      </c>
      <c r="E9" s="10">
        <v>77</v>
      </c>
      <c r="F9" s="10">
        <f>C9*E9</f>
        <v>4588.43</v>
      </c>
    </row>
    <row r="10" ht="12.75">
      <c r="A10" s="10"/>
      <c r="B10" s="17" t="s">
        <v>591</v>
      </c>
      <c r="C10" s="4"/>
      <c r="D10" s="4"/>
      <c r="E10" s="4"/>
    </row>
    <row r="11" ht="12.75">
      <c r="A11" s="4"/>
      <c r="B11" s="7" t="s">
        <v>592</v>
      </c>
      <c r="C11" s="4"/>
      <c r="D11" s="4"/>
      <c r="E11" s="4"/>
    </row>
    <row r="12" ht="12.75">
      <c r="A12" s="4"/>
      <c r="B12" s="5" t="s">
        <v>588</v>
      </c>
      <c r="C12" s="10">
        <v>381.31</v>
      </c>
      <c r="D12" s="13" t="s">
        <v>19</v>
      </c>
      <c r="E12" s="10">
        <v>58.1</v>
      </c>
      <c r="F12" s="10">
        <f>C12*E12</f>
        <v>22154.111</v>
      </c>
    </row>
    <row r="13" ht="12.75">
      <c r="A13" s="10"/>
      <c r="B13" s="17" t="s">
        <v>593</v>
      </c>
      <c r="C13" s="4"/>
      <c r="D13" s="4"/>
      <c r="E13" s="4"/>
    </row>
    <row r="14" ht="12.75">
      <c r="A14" s="4"/>
      <c r="B14" s="7" t="s">
        <v>594</v>
      </c>
      <c r="C14" s="4"/>
      <c r="D14" s="4"/>
      <c r="E14" s="4"/>
    </row>
    <row r="15" ht="12.75">
      <c r="A15" s="4"/>
      <c r="B15" s="5" t="s">
        <v>595</v>
      </c>
      <c r="C15" s="10">
        <v>46.1</v>
      </c>
      <c r="D15" s="13" t="s">
        <v>25</v>
      </c>
      <c r="E15" s="10">
        <v>160</v>
      </c>
      <c r="F15" s="10">
        <f>C15*E15</f>
        <v>7376</v>
      </c>
    </row>
    <row r="16" ht="12.75">
      <c r="A16" s="10"/>
      <c r="B16" s="17" t="s">
        <v>596</v>
      </c>
      <c r="C16" s="4"/>
      <c r="D16" s="4"/>
      <c r="E16" s="4"/>
    </row>
    <row r="17" ht="12.75">
      <c r="A17" s="4"/>
      <c r="B17" s="5" t="s">
        <v>597</v>
      </c>
      <c r="C17" s="10">
        <v>98.95</v>
      </c>
      <c r="D17" s="13" t="s">
        <v>25</v>
      </c>
      <c r="E17" s="10">
        <v>24.5</v>
      </c>
      <c r="F17" s="10">
        <f>C17*E17</f>
        <v>2424.275</v>
      </c>
    </row>
    <row r="18" ht="12.75">
      <c r="A18" s="10"/>
      <c r="B18" s="17" t="s">
        <v>598</v>
      </c>
      <c r="C18" s="4"/>
      <c r="D18" s="4"/>
      <c r="E18" s="4"/>
    </row>
    <row r="19" ht="12.75">
      <c r="A19" s="4"/>
      <c r="B19" s="5" t="s">
        <v>599</v>
      </c>
      <c r="C19" s="10">
        <v>5</v>
      </c>
      <c r="D19" s="13" t="s">
        <v>11</v>
      </c>
      <c r="E19" s="10">
        <v>303</v>
      </c>
      <c r="F19" s="10">
        <f>C19*E19</f>
        <v>1515</v>
      </c>
    </row>
    <row r="20" ht="12.75">
      <c r="A20" s="10"/>
      <c r="B20" s="13"/>
      <c r="C20" s="4"/>
      <c r="D20" s="4"/>
      <c r="E20" s="4"/>
    </row>
    <row r="21" ht="12.75">
      <c r="A21" s="4"/>
      <c r="B21" s="7" t="s">
        <v>600</v>
      </c>
      <c r="C21" s="4"/>
      <c r="D21" s="4"/>
      <c r="E21" s="4"/>
    </row>
    <row r="22" ht="12.75">
      <c r="A22" s="4"/>
      <c r="B22" s="7" t="s">
        <v>98</v>
      </c>
      <c r="C22" s="4"/>
      <c r="D22" s="4"/>
      <c r="E22" s="4"/>
    </row>
    <row r="23" ht="12.75">
      <c r="A23" s="4"/>
      <c r="B23" s="7" t="s">
        <v>601</v>
      </c>
      <c r="C23" s="4"/>
      <c r="D23" s="4"/>
      <c r="E23" s="4"/>
    </row>
    <row r="24" ht="12.75">
      <c r="A24" s="4"/>
      <c r="B24" s="7" t="s">
        <v>602</v>
      </c>
      <c r="C24" s="4"/>
      <c r="D24" s="4"/>
      <c r="E24" s="4"/>
    </row>
    <row r="25" ht="12.75">
      <c r="A25" s="4"/>
      <c r="B25" s="5" t="s">
        <v>603</v>
      </c>
      <c r="C25" s="8">
        <v>1</v>
      </c>
      <c r="D25" s="9" t="s">
        <v>11</v>
      </c>
      <c r="E25" s="8">
        <v>470</v>
      </c>
      <c r="F25" s="10">
        <f>C25*E25</f>
        <v>470</v>
      </c>
    </row>
    <row r="26" ht="12.75">
      <c r="A26" s="10"/>
      <c r="B26" s="17" t="s">
        <v>604</v>
      </c>
      <c r="C26" s="4"/>
      <c r="D26" s="4"/>
      <c r="E26" s="4"/>
    </row>
    <row r="27" ht="12.75">
      <c r="A27" s="4"/>
      <c r="B27" s="5" t="s">
        <v>605</v>
      </c>
      <c r="C27" s="10">
        <v>557.244</v>
      </c>
      <c r="D27" s="13" t="s">
        <v>19</v>
      </c>
      <c r="E27" s="8">
        <v>161</v>
      </c>
      <c r="F27" s="10">
        <f>C27*E27</f>
        <v>89716.284</v>
      </c>
    </row>
    <row r="28" ht="12.75">
      <c r="A28" s="10"/>
      <c r="B28" s="13" t="s">
        <v>606</v>
      </c>
      <c r="C28" s="10">
        <v>309.58</v>
      </c>
      <c r="D28" s="13" t="s">
        <v>25</v>
      </c>
      <c r="E28" s="8">
        <v>20</v>
      </c>
      <c r="F28" s="8">
        <f>C28*E28</f>
        <v>6191.6</v>
      </c>
    </row>
    <row r="29" ht="12.75">
      <c r="A29" s="8"/>
      <c r="B29" s="24" t="s">
        <v>607</v>
      </c>
      <c r="C29" s="4"/>
      <c r="D29" s="4"/>
      <c r="E29" s="4"/>
    </row>
    <row r="30" ht="12.75">
      <c r="A30" s="4"/>
      <c r="B30" s="7" t="s">
        <v>608</v>
      </c>
      <c r="C30" s="4"/>
      <c r="D30" s="4"/>
      <c r="E30" s="4"/>
    </row>
    <row r="31" ht="12.75">
      <c r="A31" s="4"/>
      <c r="B31" s="5" t="s">
        <v>609</v>
      </c>
      <c r="C31" s="10">
        <v>20.088</v>
      </c>
      <c r="D31" s="13" t="s">
        <v>19</v>
      </c>
      <c r="E31" s="8">
        <v>300</v>
      </c>
      <c r="F31" s="10">
        <f>C31*E31</f>
        <v>6026.4</v>
      </c>
    </row>
    <row r="32" ht="12.75">
      <c r="B32" s="6" t="s">
        <v>3</v>
      </c>
      <c r="F32" s="12">
        <f>SUM(F2:F31)</f>
        <v>142206.8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9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611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611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612</v>
      </c>
      <c r="C5" s="4"/>
      <c r="D5" s="4"/>
      <c r="E5" s="4"/>
    </row>
    <row r="6" ht="12.75">
      <c r="A6" s="4"/>
      <c r="B6" s="5" t="s">
        <v>613</v>
      </c>
      <c r="C6" s="10">
        <v>228.48637</v>
      </c>
      <c r="D6" s="13" t="s">
        <v>19</v>
      </c>
      <c r="E6" s="10">
        <v>195</v>
      </c>
      <c r="F6" s="10">
        <f>C6*E6</f>
        <v>44554.84215</v>
      </c>
    </row>
    <row r="7" ht="12.75">
      <c r="A7" s="10"/>
      <c r="B7" s="17" t="s">
        <v>614</v>
      </c>
      <c r="C7" s="4"/>
      <c r="D7" s="4"/>
      <c r="E7" s="4"/>
    </row>
    <row r="8" ht="12.75">
      <c r="A8" s="4"/>
      <c r="B8" s="5" t="s">
        <v>615</v>
      </c>
      <c r="C8" s="10">
        <v>298.79552</v>
      </c>
      <c r="D8" s="13" t="s">
        <v>19</v>
      </c>
      <c r="E8" s="10">
        <v>255</v>
      </c>
      <c r="F8" s="10">
        <f>C8*E8</f>
        <v>76192.8576</v>
      </c>
    </row>
    <row r="9" ht="12.75">
      <c r="B9" s="6" t="s">
        <v>3</v>
      </c>
      <c r="F9" s="12">
        <f>SUM(F2:F8)</f>
        <v>120747.69975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9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617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618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619</v>
      </c>
      <c r="C5" s="4"/>
      <c r="D5" s="4"/>
      <c r="E5" s="4"/>
    </row>
    <row r="6" ht="12.75">
      <c r="A6" s="4"/>
      <c r="B6" s="5" t="s">
        <v>620</v>
      </c>
      <c r="C6" s="10">
        <v>6</v>
      </c>
      <c r="D6" s="13" t="s">
        <v>11</v>
      </c>
      <c r="E6" s="8">
        <v>1150</v>
      </c>
      <c r="F6" s="10">
        <f>C6*E6</f>
        <v>6900</v>
      </c>
    </row>
    <row r="7" ht="12.75">
      <c r="A7" s="10"/>
      <c r="B7" s="17" t="s">
        <v>621</v>
      </c>
      <c r="C7" s="4"/>
      <c r="D7" s="4"/>
      <c r="E7" s="4"/>
    </row>
    <row r="8" ht="12.75">
      <c r="A8" s="4"/>
      <c r="B8" s="5" t="s">
        <v>622</v>
      </c>
      <c r="C8" s="10">
        <v>2</v>
      </c>
      <c r="D8" s="13" t="s">
        <v>11</v>
      </c>
      <c r="E8" s="8">
        <v>350</v>
      </c>
      <c r="F8" s="10">
        <f>C8*E8</f>
        <v>700</v>
      </c>
    </row>
    <row r="9" ht="12.75">
      <c r="B9" s="6" t="s">
        <v>3</v>
      </c>
      <c r="F9" s="12">
        <f>SUM(F2:F8)</f>
        <v>7600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7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2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624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625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150</v>
      </c>
      <c r="C5" s="4"/>
      <c r="D5" s="4"/>
      <c r="E5" s="4"/>
    </row>
    <row r="6" ht="12.75">
      <c r="A6" s="4"/>
      <c r="B6" s="7" t="s">
        <v>626</v>
      </c>
      <c r="C6" s="4"/>
      <c r="D6" s="4"/>
      <c r="E6" s="4"/>
    </row>
    <row r="7" ht="12.75">
      <c r="A7" s="4"/>
      <c r="B7" s="7" t="s">
        <v>627</v>
      </c>
      <c r="C7" s="4"/>
      <c r="D7" s="4"/>
      <c r="E7" s="4"/>
    </row>
    <row r="8" ht="12.75">
      <c r="A8" s="4"/>
      <c r="B8" s="5" t="s">
        <v>628</v>
      </c>
      <c r="C8" s="8">
        <v>159.852</v>
      </c>
      <c r="D8" s="9" t="s">
        <v>19</v>
      </c>
      <c r="E8" s="8">
        <v>150</v>
      </c>
      <c r="F8" s="10">
        <f>C8*E8</f>
        <v>23977.8</v>
      </c>
    </row>
    <row r="9" ht="12.75">
      <c r="A9" s="13"/>
      <c r="B9" s="13" t="s">
        <v>629</v>
      </c>
      <c r="C9" s="8">
        <v>15.9852</v>
      </c>
      <c r="D9" s="9" t="s">
        <v>19</v>
      </c>
      <c r="E9" s="8">
        <v>25</v>
      </c>
      <c r="F9" s="10">
        <f>C9*E9</f>
        <v>399.63</v>
      </c>
    </row>
    <row r="10" ht="12.75">
      <c r="A10" s="10"/>
      <c r="B10" s="13" t="s">
        <v>630</v>
      </c>
      <c r="C10" s="8">
        <v>159.852</v>
      </c>
      <c r="D10" s="9" t="s">
        <v>19</v>
      </c>
      <c r="E10" s="8">
        <v>35</v>
      </c>
      <c r="F10" s="10">
        <f>C10*E10</f>
        <v>5594.82</v>
      </c>
    </row>
    <row r="11" ht="12.75">
      <c r="A11" s="13"/>
      <c r="B11" s="13" t="s">
        <v>631</v>
      </c>
      <c r="C11" s="8">
        <v>76.12</v>
      </c>
      <c r="D11" s="9" t="s">
        <v>25</v>
      </c>
      <c r="E11" s="8">
        <v>34</v>
      </c>
      <c r="F11" s="10">
        <f>C11*E11</f>
        <v>2588.08</v>
      </c>
    </row>
    <row r="12" ht="12.75">
      <c r="A12" s="10"/>
      <c r="B12" s="17" t="s">
        <v>632</v>
      </c>
      <c r="C12" s="4"/>
      <c r="D12" s="5"/>
      <c r="E12" s="4"/>
    </row>
    <row r="13" ht="12.75">
      <c r="A13" s="4"/>
      <c r="B13" s="5" t="s">
        <v>628</v>
      </c>
      <c r="C13" s="8">
        <v>1.61</v>
      </c>
      <c r="D13" s="9" t="s">
        <v>19</v>
      </c>
      <c r="E13" s="8">
        <v>150</v>
      </c>
      <c r="F13" s="10">
        <f>C13*E13</f>
        <v>241.5</v>
      </c>
    </row>
    <row r="14" ht="12.75">
      <c r="A14" s="10"/>
      <c r="B14" s="13" t="s">
        <v>629</v>
      </c>
      <c r="C14" s="8">
        <v>0.161</v>
      </c>
      <c r="D14" s="9" t="s">
        <v>19</v>
      </c>
      <c r="E14" s="8">
        <v>25</v>
      </c>
      <c r="F14" s="10">
        <f>C14*E14</f>
        <v>4.025</v>
      </c>
    </row>
    <row r="15" ht="12.75">
      <c r="A15" s="10"/>
      <c r="B15" s="13" t="s">
        <v>630</v>
      </c>
      <c r="C15" s="8">
        <v>1.61</v>
      </c>
      <c r="D15" s="9" t="s">
        <v>19</v>
      </c>
      <c r="E15" s="8">
        <v>35</v>
      </c>
      <c r="F15" s="10">
        <f>C15*E15</f>
        <v>56.35</v>
      </c>
    </row>
    <row r="16" ht="12.75">
      <c r="A16" s="10"/>
      <c r="B16" s="13" t="s">
        <v>631</v>
      </c>
      <c r="C16" s="8">
        <v>1.61</v>
      </c>
      <c r="D16" s="9" t="s">
        <v>19</v>
      </c>
      <c r="E16" s="8">
        <v>34</v>
      </c>
      <c r="F16" s="10">
        <f>C16*E16</f>
        <v>54.74</v>
      </c>
    </row>
    <row r="17" ht="12.75">
      <c r="A17" s="10"/>
      <c r="B17" s="17" t="s">
        <v>633</v>
      </c>
      <c r="C17" s="4"/>
      <c r="D17" s="4"/>
      <c r="E17" s="4"/>
    </row>
    <row r="18" ht="12.75">
      <c r="A18" s="4"/>
      <c r="B18" s="7" t="s">
        <v>627</v>
      </c>
      <c r="C18" s="4"/>
      <c r="D18" s="5"/>
      <c r="E18" s="4"/>
    </row>
    <row r="19" ht="12.75">
      <c r="A19" s="4"/>
      <c r="B19" s="5" t="s">
        <v>628</v>
      </c>
      <c r="C19" s="8">
        <v>82.39938</v>
      </c>
      <c r="D19" s="9" t="s">
        <v>19</v>
      </c>
      <c r="E19" s="8">
        <v>150</v>
      </c>
      <c r="F19" s="10">
        <f>C19*E19</f>
        <v>12359.907</v>
      </c>
    </row>
    <row r="20" ht="12.75">
      <c r="A20" s="10"/>
      <c r="B20" s="13" t="s">
        <v>629</v>
      </c>
      <c r="C20" s="8">
        <v>8.239938</v>
      </c>
      <c r="D20" s="9" t="s">
        <v>19</v>
      </c>
      <c r="E20" s="8">
        <v>25</v>
      </c>
      <c r="F20" s="10">
        <f>C20*E20</f>
        <v>205.99845</v>
      </c>
    </row>
    <row r="21" ht="12.75">
      <c r="A21" s="10"/>
      <c r="B21" s="13" t="s">
        <v>630</v>
      </c>
      <c r="C21" s="8">
        <v>82.39938</v>
      </c>
      <c r="D21" s="9" t="s">
        <v>19</v>
      </c>
      <c r="E21" s="8">
        <v>35</v>
      </c>
      <c r="F21" s="10">
        <f>C21*E21</f>
        <v>2883.9783</v>
      </c>
    </row>
    <row r="22" ht="12.75">
      <c r="A22" s="10"/>
      <c r="B22" s="13" t="s">
        <v>631</v>
      </c>
      <c r="C22" s="8">
        <v>82.39938</v>
      </c>
      <c r="D22" s="9" t="s">
        <v>19</v>
      </c>
      <c r="E22" s="8">
        <v>34</v>
      </c>
      <c r="F22" s="10">
        <f>C22*E22</f>
        <v>2801.57892</v>
      </c>
    </row>
    <row r="23" ht="12.75">
      <c r="A23" s="10"/>
      <c r="B23" s="17" t="s">
        <v>634</v>
      </c>
      <c r="C23" s="4"/>
      <c r="D23" s="4"/>
      <c r="E23" s="4"/>
    </row>
    <row r="24" ht="12.75">
      <c r="A24" s="4"/>
      <c r="B24" s="5" t="s">
        <v>635</v>
      </c>
      <c r="C24" s="8">
        <v>13.57082</v>
      </c>
      <c r="D24" s="9" t="s">
        <v>25</v>
      </c>
      <c r="E24" s="8">
        <v>25</v>
      </c>
      <c r="F24" s="10">
        <f>C24*E24</f>
        <v>339.2705</v>
      </c>
    </row>
    <row r="25" ht="12.75">
      <c r="A25" s="10"/>
      <c r="B25" s="10"/>
      <c r="C25" s="4"/>
      <c r="D25" s="4"/>
      <c r="E25" s="4"/>
    </row>
    <row r="26" ht="12.75">
      <c r="A26" s="4"/>
      <c r="B26" s="7" t="s">
        <v>636</v>
      </c>
      <c r="C26" s="4"/>
      <c r="D26" s="4"/>
      <c r="E26" s="4"/>
    </row>
    <row r="27" ht="12.75">
      <c r="A27" s="4"/>
      <c r="B27" s="5" t="s">
        <v>468</v>
      </c>
      <c r="C27" s="8">
        <v>1</v>
      </c>
      <c r="D27" s="9" t="s">
        <v>11</v>
      </c>
      <c r="E27" s="8">
        <v>150</v>
      </c>
      <c r="F27" s="10">
        <f>C27*E27</f>
        <v>150</v>
      </c>
    </row>
    <row r="28" ht="12.75">
      <c r="B28" s="6" t="s">
        <v>3</v>
      </c>
      <c r="F28" s="12">
        <f>SUM(F2:F27)</f>
        <v>51657.67817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8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5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638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639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98</v>
      </c>
      <c r="C5" s="4"/>
      <c r="D5" s="4"/>
      <c r="E5" s="4"/>
    </row>
    <row r="6" ht="12.75">
      <c r="A6" s="5"/>
      <c r="B6" s="7" t="s">
        <v>640</v>
      </c>
      <c r="C6" s="4"/>
      <c r="D6" s="5"/>
      <c r="E6" s="4"/>
    </row>
    <row r="7" ht="12.75">
      <c r="A7" s="5"/>
      <c r="B7" s="5" t="s">
        <v>641</v>
      </c>
      <c r="C7" s="8">
        <v>69.36</v>
      </c>
      <c r="D7" s="9" t="s">
        <v>19</v>
      </c>
      <c r="E7" s="8">
        <v>20</v>
      </c>
      <c r="F7" s="10">
        <f>C7*E7</f>
        <v>1387.2</v>
      </c>
    </row>
    <row r="8" ht="12.75">
      <c r="A8" s="13"/>
      <c r="B8" s="17" t="s">
        <v>642</v>
      </c>
      <c r="C8" s="4"/>
      <c r="D8" s="5"/>
      <c r="E8" s="4"/>
    </row>
    <row r="9" ht="12.75">
      <c r="A9" s="4"/>
      <c r="B9" s="7" t="s">
        <v>643</v>
      </c>
      <c r="C9" s="4"/>
      <c r="D9" s="4"/>
      <c r="E9" s="4"/>
    </row>
    <row r="10" ht="12.75">
      <c r="A10" s="5"/>
      <c r="B10" s="5" t="s">
        <v>644</v>
      </c>
      <c r="C10" s="8">
        <v>57.82</v>
      </c>
      <c r="D10" s="9" t="s">
        <v>19</v>
      </c>
      <c r="E10" s="8">
        <v>90</v>
      </c>
      <c r="F10" s="10">
        <f>C10*E10</f>
        <v>5203.8</v>
      </c>
    </row>
    <row r="11" ht="12.75">
      <c r="A11" s="10"/>
      <c r="B11" s="17" t="s">
        <v>645</v>
      </c>
      <c r="C11" s="4"/>
      <c r="D11" s="4"/>
      <c r="E11" s="4"/>
    </row>
    <row r="12" ht="12.75">
      <c r="A12" s="5"/>
      <c r="B12" s="5" t="s">
        <v>646</v>
      </c>
      <c r="C12" s="8">
        <v>11.54</v>
      </c>
      <c r="D12" s="9" t="s">
        <v>19</v>
      </c>
      <c r="E12" s="8">
        <v>120</v>
      </c>
      <c r="F12" s="10">
        <f>C12*E12</f>
        <v>1384.8</v>
      </c>
    </row>
    <row r="13" ht="12.75">
      <c r="A13" s="13"/>
      <c r="B13" s="17" t="s">
        <v>634</v>
      </c>
      <c r="C13" s="4"/>
      <c r="D13" s="5"/>
      <c r="E13" s="4"/>
    </row>
    <row r="14" ht="12.75">
      <c r="A14" s="5"/>
      <c r="B14" s="5" t="s">
        <v>647</v>
      </c>
      <c r="C14" s="8">
        <v>3.05</v>
      </c>
      <c r="D14" s="9" t="s">
        <v>25</v>
      </c>
      <c r="E14" s="8">
        <v>20</v>
      </c>
      <c r="F14" s="10">
        <f>C14*E14</f>
        <v>61</v>
      </c>
    </row>
    <row r="15" ht="12.75">
      <c r="B15" s="6" t="s">
        <v>3</v>
      </c>
      <c r="F15" s="12">
        <f>SUM(F2:F14)</f>
        <v>8036.8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39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3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648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649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150</v>
      </c>
      <c r="C5" s="4"/>
      <c r="D5" s="5"/>
      <c r="E5" s="4"/>
    </row>
    <row r="6" ht="12.75">
      <c r="A6" s="5"/>
      <c r="B6" s="7" t="s">
        <v>640</v>
      </c>
      <c r="C6" s="4"/>
      <c r="D6" s="5"/>
      <c r="E6" s="4"/>
    </row>
    <row r="7" ht="12.75">
      <c r="A7" s="5"/>
      <c r="B7" s="5" t="s">
        <v>641</v>
      </c>
      <c r="C7" s="10">
        <v>315.91235</v>
      </c>
      <c r="D7" s="13" t="s">
        <v>19</v>
      </c>
      <c r="E7" s="8">
        <v>20</v>
      </c>
      <c r="F7" s="10">
        <f>C7*E7</f>
        <v>6318.247</v>
      </c>
    </row>
    <row r="8" ht="12.75">
      <c r="A8" s="13"/>
      <c r="B8" s="17" t="s">
        <v>650</v>
      </c>
      <c r="C8" s="4"/>
      <c r="D8" s="5"/>
      <c r="E8" s="4"/>
    </row>
    <row r="9" ht="12.75">
      <c r="A9" s="4"/>
      <c r="B9" s="7" t="s">
        <v>651</v>
      </c>
      <c r="C9" s="4"/>
      <c r="D9" s="4"/>
      <c r="E9" s="4"/>
    </row>
    <row r="10" ht="12.75">
      <c r="A10" s="4"/>
      <c r="B10" s="5" t="s">
        <v>652</v>
      </c>
      <c r="C10" s="10">
        <v>315.91235</v>
      </c>
      <c r="D10" s="13" t="s">
        <v>19</v>
      </c>
      <c r="E10" s="8">
        <v>45</v>
      </c>
      <c r="F10" s="10">
        <f>C10*E10</f>
        <v>14216.05575</v>
      </c>
    </row>
    <row r="11" ht="12.75">
      <c r="A11" s="13"/>
      <c r="B11" s="17" t="s">
        <v>634</v>
      </c>
      <c r="C11" s="4"/>
      <c r="D11" s="5"/>
      <c r="E11" s="4"/>
    </row>
    <row r="12" ht="12.75">
      <c r="A12" s="5"/>
      <c r="B12" s="5" t="s">
        <v>653</v>
      </c>
      <c r="C12" s="8">
        <v>0.92</v>
      </c>
      <c r="D12" s="9" t="s">
        <v>25</v>
      </c>
      <c r="E12" s="8">
        <v>20</v>
      </c>
      <c r="F12" s="10">
        <f>C12*E12</f>
        <v>18.4</v>
      </c>
    </row>
    <row r="13" ht="12.75">
      <c r="B13" s="6" t="s">
        <v>3</v>
      </c>
      <c r="F13" s="12">
        <f>SUM(F2:F12)</f>
        <v>20552.70275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0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655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655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98</v>
      </c>
      <c r="C5" s="4"/>
      <c r="D5" s="4"/>
      <c r="E5" s="4"/>
    </row>
    <row r="6" ht="12.75">
      <c r="A6" s="4"/>
      <c r="B6" s="7" t="s">
        <v>656</v>
      </c>
      <c r="C6" s="4"/>
      <c r="D6" s="4"/>
      <c r="E6" s="4"/>
    </row>
    <row r="7" ht="12.75">
      <c r="A7" s="5"/>
      <c r="B7" s="5" t="s">
        <v>657</v>
      </c>
      <c r="C7" s="8">
        <v>2.27173</v>
      </c>
      <c r="D7" s="9" t="s">
        <v>19</v>
      </c>
      <c r="E7" s="8">
        <v>900</v>
      </c>
      <c r="F7" s="8">
        <f>C7*E7</f>
        <v>2044.557</v>
      </c>
    </row>
    <row r="8" ht="12.75">
      <c r="B8" s="6" t="s">
        <v>3</v>
      </c>
      <c r="F8" s="12">
        <f>SUM(F2:F7)</f>
        <v>2044.557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1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659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659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224</v>
      </c>
      <c r="C5" s="4"/>
      <c r="D5" s="4"/>
      <c r="E5" s="4"/>
    </row>
    <row r="6" ht="12.75">
      <c r="A6" s="5"/>
      <c r="B6" s="7" t="s">
        <v>660</v>
      </c>
      <c r="C6" s="4"/>
      <c r="D6" s="5"/>
      <c r="E6" s="4"/>
    </row>
    <row r="7" ht="12.75">
      <c r="A7" s="4"/>
      <c r="B7" s="5" t="s">
        <v>661</v>
      </c>
      <c r="C7" s="10">
        <v>5500</v>
      </c>
      <c r="D7" s="13" t="s">
        <v>19</v>
      </c>
      <c r="E7" s="8">
        <v>5</v>
      </c>
      <c r="F7" s="8">
        <f>C7*E7</f>
        <v>27500</v>
      </c>
    </row>
    <row r="8" ht="12.75">
      <c r="B8" s="6" t="s">
        <v>3</v>
      </c>
      <c r="F8" s="12">
        <f>SUM(F2:F7)</f>
        <v>27500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2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663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663</v>
      </c>
      <c r="C3" s="4"/>
      <c r="D3" s="4"/>
      <c r="E3" s="4"/>
    </row>
    <row r="4" ht="12.75">
      <c r="A4" s="4"/>
      <c r="B4" s="5" t="s">
        <v>664</v>
      </c>
      <c r="C4" s="10">
        <v>244.96</v>
      </c>
      <c r="D4" s="13" t="s">
        <v>25</v>
      </c>
      <c r="E4" s="8">
        <v>2</v>
      </c>
      <c r="F4" s="10">
        <f>C4*E4</f>
        <v>489.92</v>
      </c>
    </row>
    <row r="5" ht="12.75">
      <c r="A5" s="10"/>
      <c r="B5" s="13" t="s">
        <v>665</v>
      </c>
      <c r="C5" s="10">
        <v>126.37</v>
      </c>
      <c r="D5" s="13" t="s">
        <v>19</v>
      </c>
      <c r="E5" s="8">
        <v>10</v>
      </c>
      <c r="F5" s="10">
        <f>C5*E5</f>
        <v>1263.7</v>
      </c>
    </row>
    <row r="6" ht="12.75">
      <c r="A6" s="10"/>
      <c r="B6" s="13" t="s">
        <v>666</v>
      </c>
      <c r="C6" s="10">
        <v>1</v>
      </c>
      <c r="D6" s="13" t="s">
        <v>11</v>
      </c>
      <c r="E6" s="8">
        <v>30</v>
      </c>
      <c r="F6" s="10">
        <f>C6*E6</f>
        <v>30</v>
      </c>
    </row>
    <row r="7" ht="12.75">
      <c r="A7" s="10"/>
      <c r="B7" s="13" t="s">
        <v>667</v>
      </c>
      <c r="C7" s="10">
        <v>2</v>
      </c>
      <c r="D7" s="13" t="s">
        <v>11</v>
      </c>
      <c r="E7" s="8">
        <v>30</v>
      </c>
      <c r="F7" s="10">
        <f>C7*E7</f>
        <v>60</v>
      </c>
    </row>
    <row r="8" ht="12.75">
      <c r="B8" s="6" t="s">
        <v>3</v>
      </c>
      <c r="F8" s="12">
        <f>SUM(F2:F7)</f>
        <v>1843.62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3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5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669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669</v>
      </c>
      <c r="C3" s="4"/>
      <c r="D3" s="5"/>
      <c r="E3" s="4"/>
    </row>
    <row r="4" ht="12.75">
      <c r="A4" s="4"/>
      <c r="B4" s="5" t="s">
        <v>670</v>
      </c>
      <c r="C4" s="8">
        <v>6000</v>
      </c>
      <c r="D4" s="9" t="s">
        <v>19</v>
      </c>
      <c r="E4" s="10">
        <v>50</v>
      </c>
      <c r="F4" s="10">
        <f>C4*E4</f>
        <v>300000</v>
      </c>
    </row>
    <row r="5" ht="12.75">
      <c r="A5" s="10"/>
      <c r="B5" s="10"/>
      <c r="C5" s="4"/>
      <c r="D5" s="4"/>
      <c r="E5" s="4"/>
    </row>
    <row r="6" ht="12.75">
      <c r="A6" s="4"/>
      <c r="B6" s="7" t="s">
        <v>671</v>
      </c>
      <c r="C6" s="4"/>
      <c r="D6" s="4"/>
      <c r="E6" s="4"/>
    </row>
    <row r="7" ht="12.75">
      <c r="A7" s="4"/>
      <c r="B7" s="5" t="s">
        <v>672</v>
      </c>
      <c r="C7" s="8">
        <v>1</v>
      </c>
      <c r="D7" s="9" t="s">
        <v>11</v>
      </c>
      <c r="E7" s="10">
        <v>30000</v>
      </c>
      <c r="F7" s="10">
        <f>C7*E7</f>
        <v>30000</v>
      </c>
    </row>
    <row r="8" ht="12.75">
      <c r="A8" s="10"/>
      <c r="B8" s="13" t="s">
        <v>673</v>
      </c>
      <c r="C8" s="8">
        <v>1</v>
      </c>
      <c r="D8" s="9" t="s">
        <v>11</v>
      </c>
      <c r="E8" s="10">
        <v>30000</v>
      </c>
      <c r="F8" s="10">
        <f>C8*E8</f>
        <v>30000</v>
      </c>
    </row>
    <row r="9" ht="12.75">
      <c r="A9" s="10"/>
      <c r="B9" s="10"/>
      <c r="C9" s="4"/>
      <c r="D9" s="4"/>
      <c r="E9" s="4"/>
    </row>
    <row r="10" ht="12.75">
      <c r="A10" s="4"/>
      <c r="B10" s="7" t="s">
        <v>674</v>
      </c>
      <c r="C10" s="4"/>
      <c r="D10" s="4"/>
      <c r="E10" s="4"/>
    </row>
    <row r="11" ht="12.75">
      <c r="A11" s="4"/>
      <c r="B11" s="5" t="s">
        <v>670</v>
      </c>
      <c r="C11" s="8">
        <v>6000</v>
      </c>
      <c r="D11" s="9" t="s">
        <v>19</v>
      </c>
      <c r="E11" s="10">
        <v>25</v>
      </c>
      <c r="F11" s="10">
        <f>C11*E11</f>
        <v>150000</v>
      </c>
    </row>
    <row r="12" ht="12.75">
      <c r="A12" s="10"/>
      <c r="B12" s="10"/>
      <c r="C12" s="4"/>
      <c r="D12" s="4"/>
      <c r="E12" s="4"/>
    </row>
    <row r="13" ht="12.75">
      <c r="A13" s="4"/>
      <c r="B13" s="7" t="s">
        <v>675</v>
      </c>
      <c r="C13" s="4"/>
      <c r="D13" s="5"/>
      <c r="E13" s="4"/>
    </row>
    <row r="14" ht="12.75">
      <c r="A14" s="4"/>
      <c r="B14" s="5" t="s">
        <v>676</v>
      </c>
      <c r="C14" s="22">
        <v>0.01</v>
      </c>
      <c r="D14" s="23" t="s">
        <v>304</v>
      </c>
      <c r="E14" s="10">
        <v>510000</v>
      </c>
      <c r="F14" s="10">
        <f>C14*E14</f>
        <v>5100</v>
      </c>
    </row>
    <row r="15" ht="12.75">
      <c r="B15" s="6" t="s">
        <v>3</v>
      </c>
      <c r="F15" s="12">
        <f>SUM(F2:F14)</f>
        <v>515100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4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1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678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678</v>
      </c>
      <c r="C3" s="4"/>
      <c r="D3" s="4"/>
      <c r="E3" s="4"/>
    </row>
    <row r="4" ht="12.75">
      <c r="A4" s="4"/>
      <c r="B4" s="5" t="s">
        <v>670</v>
      </c>
      <c r="C4" s="10">
        <v>6000</v>
      </c>
      <c r="D4" s="13" t="s">
        <v>19</v>
      </c>
      <c r="E4" s="8">
        <v>125</v>
      </c>
      <c r="F4" s="10">
        <f>C4*E4</f>
        <v>750000</v>
      </c>
    </row>
    <row r="5" ht="12.75">
      <c r="A5" s="10"/>
      <c r="B5" s="10"/>
      <c r="C5" s="4"/>
      <c r="D5" s="4"/>
      <c r="E5" s="4"/>
    </row>
    <row r="6" ht="12.75">
      <c r="A6" s="4"/>
      <c r="B6" s="7" t="s">
        <v>679</v>
      </c>
      <c r="C6" s="4"/>
      <c r="D6" s="5"/>
      <c r="E6" s="4"/>
    </row>
    <row r="7" ht="12.75">
      <c r="A7" s="4"/>
      <c r="B7" s="5" t="s">
        <v>680</v>
      </c>
      <c r="C7" s="10">
        <v>6000</v>
      </c>
      <c r="D7" s="13" t="s">
        <v>19</v>
      </c>
      <c r="E7" s="8">
        <v>5</v>
      </c>
      <c r="F7" s="10">
        <f>C7*E7</f>
        <v>30000</v>
      </c>
    </row>
    <row r="8" ht="12.75">
      <c r="A8" s="10"/>
      <c r="B8" s="10"/>
      <c r="C8" s="4"/>
      <c r="D8" s="4"/>
      <c r="E8" s="4"/>
    </row>
    <row r="9" ht="12.75">
      <c r="A9" s="4"/>
      <c r="B9" s="7" t="s">
        <v>675</v>
      </c>
      <c r="C9" s="4"/>
      <c r="D9" s="5"/>
      <c r="E9" s="4"/>
    </row>
    <row r="10" ht="12.75">
      <c r="A10" s="4"/>
      <c r="B10" s="5" t="s">
        <v>681</v>
      </c>
      <c r="C10" s="22">
        <v>0.01</v>
      </c>
      <c r="D10" s="23" t="s">
        <v>304</v>
      </c>
      <c r="E10" s="10">
        <v>780000</v>
      </c>
      <c r="F10" s="10">
        <f>C10*E10</f>
        <v>7800</v>
      </c>
    </row>
    <row r="11" ht="12.75">
      <c r="B11" s="6" t="s">
        <v>3</v>
      </c>
      <c r="F11" s="12">
        <f>SUM(F2:F10)</f>
        <v>787800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5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683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683</v>
      </c>
      <c r="C3" s="4"/>
      <c r="D3" s="4"/>
      <c r="E3" s="4"/>
    </row>
    <row r="4" ht="12.75">
      <c r="A4" s="4"/>
      <c r="B4" s="5" t="s">
        <v>670</v>
      </c>
      <c r="C4" s="10">
        <v>500</v>
      </c>
      <c r="D4" s="13" t="s">
        <v>19</v>
      </c>
      <c r="E4" s="10">
        <v>400</v>
      </c>
      <c r="F4" s="10">
        <f>C4*E4</f>
        <v>200000</v>
      </c>
    </row>
    <row r="5" ht="12.75">
      <c r="A5" s="10"/>
      <c r="B5" s="10"/>
      <c r="C5" s="4"/>
      <c r="D5" s="4"/>
      <c r="E5" s="4"/>
    </row>
    <row r="6" ht="12.75">
      <c r="A6" s="4"/>
      <c r="B6" s="7" t="s">
        <v>684</v>
      </c>
      <c r="C6" s="4"/>
      <c r="D6" s="5"/>
      <c r="E6" s="4"/>
    </row>
    <row r="7" ht="12.75">
      <c r="A7" s="4"/>
      <c r="B7" s="5" t="s">
        <v>685</v>
      </c>
      <c r="C7" s="22">
        <v>0.01</v>
      </c>
      <c r="D7" s="23" t="s">
        <v>304</v>
      </c>
      <c r="E7" s="10">
        <v>200000</v>
      </c>
      <c r="F7" s="10">
        <f>C7*E7</f>
        <v>2000</v>
      </c>
    </row>
    <row r="8" ht="12.75">
      <c r="B8" s="6" t="s">
        <v>3</v>
      </c>
      <c r="F8" s="12">
        <f>SUM(F2:F7)</f>
        <v>202000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6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6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687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687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5"/>
      <c r="B5" s="7" t="s">
        <v>688</v>
      </c>
      <c r="C5" s="4"/>
      <c r="D5" s="5"/>
      <c r="E5" s="4"/>
    </row>
    <row r="6" ht="12.75">
      <c r="A6" s="5"/>
      <c r="B6" s="5" t="s">
        <v>689</v>
      </c>
      <c r="C6" s="10">
        <v>500</v>
      </c>
      <c r="D6" s="13" t="s">
        <v>19</v>
      </c>
      <c r="E6" s="10">
        <v>30</v>
      </c>
      <c r="F6" s="10">
        <f>C6*E6</f>
        <v>15000</v>
      </c>
    </row>
    <row r="7" ht="12.75">
      <c r="A7" s="10"/>
      <c r="B7" s="10"/>
      <c r="C7" s="4"/>
      <c r="D7" s="4"/>
      <c r="E7" s="4"/>
    </row>
    <row r="8" ht="12.75">
      <c r="A8" s="5"/>
      <c r="B8" s="7" t="s">
        <v>690</v>
      </c>
      <c r="C8" s="4"/>
      <c r="D8" s="5"/>
      <c r="E8" s="4"/>
    </row>
    <row r="9" ht="12.75">
      <c r="A9" s="5"/>
      <c r="B9" s="5" t="s">
        <v>691</v>
      </c>
      <c r="C9" s="10">
        <v>5500</v>
      </c>
      <c r="D9" s="13" t="s">
        <v>19</v>
      </c>
      <c r="E9" s="10">
        <v>100</v>
      </c>
      <c r="F9" s="10">
        <f>C9*E9</f>
        <v>550000</v>
      </c>
    </row>
    <row r="10" ht="12.75">
      <c r="A10" s="10"/>
      <c r="B10" s="10"/>
      <c r="C10" s="4"/>
      <c r="D10" s="4"/>
      <c r="E10" s="4"/>
    </row>
    <row r="11" ht="12.75">
      <c r="A11" s="5"/>
      <c r="B11" s="7" t="s">
        <v>692</v>
      </c>
      <c r="C11" s="4"/>
      <c r="D11" s="5"/>
      <c r="E11" s="4"/>
    </row>
    <row r="12" ht="12.75">
      <c r="A12" s="5"/>
      <c r="B12" s="5" t="s">
        <v>693</v>
      </c>
      <c r="C12" s="10">
        <v>7</v>
      </c>
      <c r="D12" s="13" t="s">
        <v>354</v>
      </c>
      <c r="E12" s="10">
        <v>300</v>
      </c>
      <c r="F12" s="10">
        <f>C12*E12</f>
        <v>2100</v>
      </c>
    </row>
    <row r="13" ht="12.75">
      <c r="A13" s="10"/>
      <c r="B13" s="10"/>
      <c r="C13" s="4"/>
      <c r="D13" s="4"/>
      <c r="E13" s="4"/>
    </row>
    <row r="14" ht="12.75">
      <c r="A14" s="4"/>
      <c r="B14" s="7" t="s">
        <v>684</v>
      </c>
      <c r="C14" s="4"/>
      <c r="D14" s="5"/>
      <c r="E14" s="4"/>
    </row>
    <row r="15" ht="12.75">
      <c r="A15" s="4"/>
      <c r="B15" s="5" t="s">
        <v>685</v>
      </c>
      <c r="C15" s="22">
        <v>0.01</v>
      </c>
      <c r="D15" s="23" t="s">
        <v>304</v>
      </c>
      <c r="E15" s="10">
        <v>567100</v>
      </c>
      <c r="F15" s="10">
        <f>C15*E15</f>
        <v>5671</v>
      </c>
    </row>
    <row r="16" ht="12.75">
      <c r="B16" s="6" t="s">
        <v>3</v>
      </c>
      <c r="F16" s="12">
        <f>SUM(F2:F15)</f>
        <v>572771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7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1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695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696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14</v>
      </c>
      <c r="C5" s="4"/>
      <c r="D5" s="4"/>
      <c r="E5" s="4"/>
    </row>
    <row r="6" ht="12.75">
      <c r="A6" s="4"/>
      <c r="B6" s="5" t="s">
        <v>697</v>
      </c>
      <c r="C6" s="8">
        <v>1</v>
      </c>
      <c r="D6" s="9" t="s">
        <v>11</v>
      </c>
      <c r="E6" s="10">
        <v>10000</v>
      </c>
      <c r="F6" s="10">
        <f>C6*E6</f>
        <v>10000</v>
      </c>
    </row>
    <row r="7" ht="12.75">
      <c r="A7" s="10"/>
      <c r="B7" s="13" t="s">
        <v>698</v>
      </c>
      <c r="C7" s="8">
        <v>1</v>
      </c>
      <c r="D7" s="9" t="s">
        <v>11</v>
      </c>
      <c r="E7" s="10">
        <v>7500</v>
      </c>
      <c r="F7" s="10">
        <f>C7*E7</f>
        <v>7500</v>
      </c>
    </row>
    <row r="8" ht="12.75">
      <c r="A8" s="10"/>
      <c r="B8" s="10"/>
      <c r="C8" s="4"/>
      <c r="D8" s="4"/>
      <c r="E8" s="4"/>
    </row>
    <row r="9" ht="12.75">
      <c r="A9" s="5"/>
      <c r="B9" s="7" t="s">
        <v>699</v>
      </c>
      <c r="C9" s="4"/>
      <c r="D9" s="5"/>
      <c r="E9" s="4"/>
    </row>
    <row r="10" ht="12.75">
      <c r="A10" s="4"/>
      <c r="B10" s="5" t="s">
        <v>700</v>
      </c>
      <c r="C10" s="10">
        <v>1168</v>
      </c>
      <c r="D10" s="13" t="s">
        <v>19</v>
      </c>
      <c r="E10" s="10">
        <v>500</v>
      </c>
      <c r="F10" s="10">
        <f>C10*E10</f>
        <v>584000</v>
      </c>
    </row>
    <row r="11" ht="12.75">
      <c r="B11" s="6" t="s">
        <v>3</v>
      </c>
      <c r="F11" s="12">
        <f>SUM(F2:F10)</f>
        <v>601500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8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0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702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702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703</v>
      </c>
      <c r="C5" s="4"/>
      <c r="D5" s="4"/>
      <c r="E5" s="4"/>
    </row>
    <row r="6" ht="12.75">
      <c r="A6" s="5"/>
      <c r="B6" s="5" t="s">
        <v>704</v>
      </c>
      <c r="C6" s="10">
        <v>1</v>
      </c>
      <c r="D6" s="13" t="s">
        <v>11</v>
      </c>
      <c r="E6" s="8">
        <v>65000</v>
      </c>
      <c r="F6" s="10">
        <f>C6*E6</f>
        <v>65000</v>
      </c>
    </row>
    <row r="7" ht="12.75">
      <c r="A7" s="10"/>
      <c r="B7" s="10"/>
      <c r="C7" s="4"/>
      <c r="D7" s="4"/>
      <c r="E7" s="4"/>
    </row>
    <row r="8" ht="12.75">
      <c r="A8" s="4"/>
      <c r="B8" s="7" t="s">
        <v>705</v>
      </c>
      <c r="C8" s="4"/>
      <c r="D8" s="4"/>
      <c r="E8" s="4"/>
    </row>
    <row r="9" ht="12.75">
      <c r="A9" s="4"/>
      <c r="B9" s="5" t="s">
        <v>704</v>
      </c>
      <c r="C9" s="10">
        <v>1</v>
      </c>
      <c r="D9" s="13" t="s">
        <v>11</v>
      </c>
      <c r="E9" s="8">
        <v>95000</v>
      </c>
      <c r="F9" s="10">
        <f>C9*E9</f>
        <v>95000</v>
      </c>
    </row>
    <row r="10" ht="12.75">
      <c r="B10" s="6" t="s">
        <v>3</v>
      </c>
      <c r="F10" s="12">
        <f>SUM(F2:F9)</f>
        <v>160000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49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10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707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707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708</v>
      </c>
      <c r="C5" s="4"/>
      <c r="D5" s="4"/>
      <c r="E5" s="4"/>
    </row>
    <row r="6" ht="12.75">
      <c r="A6" s="5"/>
      <c r="B6" s="5" t="s">
        <v>709</v>
      </c>
      <c r="C6" s="10">
        <v>1</v>
      </c>
      <c r="D6" s="13" t="s">
        <v>11</v>
      </c>
      <c r="E6" s="10">
        <v>103279</v>
      </c>
      <c r="F6" s="10">
        <f>C6*E6</f>
        <v>103279</v>
      </c>
    </row>
    <row r="7" ht="12.75">
      <c r="A7" s="10"/>
      <c r="B7" s="10"/>
      <c r="C7" s="4"/>
      <c r="D7" s="4"/>
      <c r="E7" s="4"/>
    </row>
    <row r="8" ht="12.75">
      <c r="A8" s="4"/>
      <c r="B8" s="7" t="s">
        <v>710</v>
      </c>
      <c r="C8" s="4"/>
      <c r="D8" s="4"/>
      <c r="E8" s="4"/>
    </row>
    <row r="9" ht="12.75">
      <c r="A9" s="4"/>
      <c r="B9" s="5" t="s">
        <v>711</v>
      </c>
      <c r="C9" s="10">
        <v>1</v>
      </c>
      <c r="D9" s="13" t="s">
        <v>11</v>
      </c>
      <c r="E9" s="10">
        <v>137301</v>
      </c>
      <c r="F9" s="10">
        <f>C9*E9</f>
        <v>137301</v>
      </c>
    </row>
    <row r="10" ht="12.75">
      <c r="B10" s="6" t="s">
        <v>3</v>
      </c>
      <c r="F10" s="12">
        <f>SUM(F2:F9)</f>
        <v>240580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50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713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714</v>
      </c>
      <c r="C3" s="4"/>
      <c r="D3" s="4"/>
      <c r="E3" s="4"/>
    </row>
    <row r="4" ht="12.75">
      <c r="A4" s="4"/>
      <c r="B4" s="5" t="s">
        <v>715</v>
      </c>
      <c r="C4" s="8">
        <v>1127.21</v>
      </c>
      <c r="D4" s="9" t="s">
        <v>25</v>
      </c>
      <c r="E4" s="8">
        <v>35</v>
      </c>
      <c r="F4" s="10">
        <f>C4*E4</f>
        <v>39452.35</v>
      </c>
    </row>
    <row r="5" ht="12.75">
      <c r="A5" s="10"/>
      <c r="B5" s="13" t="s">
        <v>716</v>
      </c>
      <c r="C5" s="8">
        <v>152.17335</v>
      </c>
      <c r="D5" s="9" t="s">
        <v>37</v>
      </c>
      <c r="E5" s="8">
        <v>165</v>
      </c>
      <c r="F5" s="10">
        <f>C5*E5</f>
        <v>25108.60275</v>
      </c>
    </row>
    <row r="6" ht="12.75">
      <c r="A6" s="10"/>
      <c r="B6" s="13" t="s">
        <v>717</v>
      </c>
      <c r="C6" s="8">
        <v>22.8260025</v>
      </c>
      <c r="D6" s="9" t="s">
        <v>37</v>
      </c>
      <c r="E6" s="8">
        <v>165</v>
      </c>
      <c r="F6" s="10">
        <f>C6*E6</f>
        <v>3766.2904125</v>
      </c>
    </row>
    <row r="7" ht="12.75">
      <c r="A7" s="10"/>
      <c r="B7" s="13" t="s">
        <v>718</v>
      </c>
      <c r="C7" s="8">
        <v>1127.21</v>
      </c>
      <c r="D7" s="9" t="s">
        <v>25</v>
      </c>
      <c r="E7" s="8">
        <v>25</v>
      </c>
      <c r="F7" s="10">
        <f>C7*E7</f>
        <v>28180.25</v>
      </c>
    </row>
    <row r="8" ht="12.75">
      <c r="B8" s="6" t="s">
        <v>3</v>
      </c>
      <c r="F8" s="12">
        <f>SUM(F2:F7)</f>
        <v>96507.4931625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51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59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720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5"/>
      <c r="B3" s="7" t="s">
        <v>720</v>
      </c>
      <c r="C3" s="4"/>
      <c r="D3" s="5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721</v>
      </c>
      <c r="C5" s="4"/>
      <c r="D5" s="4"/>
      <c r="E5" s="4"/>
    </row>
    <row r="6" ht="12.75">
      <c r="A6" s="4"/>
      <c r="B6" s="7" t="s">
        <v>722</v>
      </c>
      <c r="C6" s="4"/>
      <c r="D6" s="5"/>
      <c r="E6" s="4"/>
    </row>
    <row r="7" ht="12.75">
      <c r="A7" s="4"/>
      <c r="B7" s="5" t="s">
        <v>723</v>
      </c>
      <c r="C7" s="8">
        <v>92.242</v>
      </c>
      <c r="D7" s="9" t="s">
        <v>25</v>
      </c>
      <c r="E7" s="8">
        <v>245</v>
      </c>
      <c r="F7" s="10">
        <f>C7*E7</f>
        <v>22599.29</v>
      </c>
    </row>
    <row r="8" ht="12.75">
      <c r="A8" s="10"/>
      <c r="B8" s="13" t="s">
        <v>724</v>
      </c>
      <c r="C8" s="8">
        <v>103.77225</v>
      </c>
      <c r="D8" s="9" t="s">
        <v>37</v>
      </c>
      <c r="E8" s="8">
        <v>20</v>
      </c>
      <c r="F8" s="10">
        <f>C8*E8</f>
        <v>2075.445</v>
      </c>
    </row>
    <row r="9" ht="12.75">
      <c r="A9" s="10"/>
      <c r="B9" s="13" t="s">
        <v>86</v>
      </c>
      <c r="C9" s="8">
        <v>59.66904375</v>
      </c>
      <c r="D9" s="9" t="s">
        <v>37</v>
      </c>
      <c r="E9" s="8">
        <v>20</v>
      </c>
      <c r="F9" s="10">
        <f>C9*E9</f>
        <v>1193.380875</v>
      </c>
    </row>
    <row r="10" ht="12.75">
      <c r="A10" s="10"/>
      <c r="B10" s="13" t="s">
        <v>87</v>
      </c>
      <c r="C10" s="8">
        <v>59.66904375</v>
      </c>
      <c r="D10" s="9" t="s">
        <v>37</v>
      </c>
      <c r="E10" s="8">
        <v>10</v>
      </c>
      <c r="F10" s="10">
        <f>C10*E10</f>
        <v>596.6904375</v>
      </c>
    </row>
    <row r="11" ht="12.75">
      <c r="A11" s="10"/>
      <c r="B11" s="13" t="s">
        <v>725</v>
      </c>
      <c r="C11" s="8">
        <v>59.66904375</v>
      </c>
      <c r="D11" s="9" t="s">
        <v>37</v>
      </c>
      <c r="E11" s="8">
        <v>25</v>
      </c>
      <c r="F11" s="10">
        <f>C11*E11</f>
        <v>1491.72609375</v>
      </c>
    </row>
    <row r="12" ht="12.75">
      <c r="A12" s="10"/>
      <c r="B12" s="17" t="s">
        <v>726</v>
      </c>
      <c r="C12" s="4"/>
      <c r="D12" s="5"/>
      <c r="E12" s="4"/>
    </row>
    <row r="13" ht="12.75">
      <c r="A13" s="4"/>
      <c r="B13" s="5" t="s">
        <v>727</v>
      </c>
      <c r="C13" s="8">
        <v>241.396</v>
      </c>
      <c r="D13" s="9" t="s">
        <v>25</v>
      </c>
      <c r="E13" s="8">
        <v>290</v>
      </c>
      <c r="F13" s="10">
        <f>C13*E13</f>
        <v>70004.84</v>
      </c>
    </row>
    <row r="14" ht="12.75">
      <c r="A14" s="10"/>
      <c r="B14" s="13" t="s">
        <v>724</v>
      </c>
      <c r="C14" s="8">
        <v>353.04165</v>
      </c>
      <c r="D14" s="9" t="s">
        <v>37</v>
      </c>
      <c r="E14" s="8">
        <v>20</v>
      </c>
      <c r="F14" s="10">
        <f>C14*E14</f>
        <v>7060.833</v>
      </c>
    </row>
    <row r="15" ht="12.75">
      <c r="A15" s="10"/>
      <c r="B15" s="13" t="s">
        <v>86</v>
      </c>
      <c r="C15" s="8">
        <v>202.99894875</v>
      </c>
      <c r="D15" s="9" t="s">
        <v>37</v>
      </c>
      <c r="E15" s="8">
        <v>20</v>
      </c>
      <c r="F15" s="10">
        <f>C15*E15</f>
        <v>4059.978975</v>
      </c>
    </row>
    <row r="16" ht="12.75">
      <c r="A16" s="10"/>
      <c r="B16" s="13" t="s">
        <v>87</v>
      </c>
      <c r="C16" s="8">
        <v>202.99894875</v>
      </c>
      <c r="D16" s="9" t="s">
        <v>37</v>
      </c>
      <c r="E16" s="8">
        <v>10</v>
      </c>
      <c r="F16" s="10">
        <f>C16*E16</f>
        <v>2029.9894875</v>
      </c>
    </row>
    <row r="17" ht="12.75">
      <c r="A17" s="10"/>
      <c r="B17" s="13" t="s">
        <v>725</v>
      </c>
      <c r="C17" s="8">
        <v>202.99894875</v>
      </c>
      <c r="D17" s="9" t="s">
        <v>37</v>
      </c>
      <c r="E17" s="8">
        <v>25</v>
      </c>
      <c r="F17" s="10">
        <f>C17*E17</f>
        <v>5074.97371875</v>
      </c>
    </row>
    <row r="18" ht="12.75">
      <c r="A18" s="10"/>
      <c r="B18" s="17" t="s">
        <v>728</v>
      </c>
      <c r="C18" s="4"/>
      <c r="D18" s="5"/>
      <c r="E18" s="4"/>
    </row>
    <row r="19" ht="12.75">
      <c r="A19" s="4"/>
      <c r="B19" s="5" t="s">
        <v>729</v>
      </c>
      <c r="C19" s="8">
        <v>78.741</v>
      </c>
      <c r="D19" s="9" t="s">
        <v>25</v>
      </c>
      <c r="E19" s="8">
        <v>325</v>
      </c>
      <c r="F19" s="10">
        <f>C19*E19</f>
        <v>25590.825</v>
      </c>
    </row>
    <row r="20" ht="12.75">
      <c r="A20" s="10"/>
      <c r="B20" s="13" t="s">
        <v>724</v>
      </c>
      <c r="C20" s="8">
        <v>144.6865875</v>
      </c>
      <c r="D20" s="9" t="s">
        <v>37</v>
      </c>
      <c r="E20" s="8">
        <v>20</v>
      </c>
      <c r="F20" s="10">
        <f>C20*E20</f>
        <v>2893.73175</v>
      </c>
    </row>
    <row r="21" ht="12.75">
      <c r="A21" s="10"/>
      <c r="B21" s="13" t="s">
        <v>86</v>
      </c>
      <c r="C21" s="8">
        <v>83.1947878125</v>
      </c>
      <c r="D21" s="9" t="s">
        <v>37</v>
      </c>
      <c r="E21" s="8">
        <v>20</v>
      </c>
      <c r="F21" s="10">
        <f>C21*E21</f>
        <v>1663.89575625</v>
      </c>
    </row>
    <row r="22" ht="12.75">
      <c r="A22" s="10"/>
      <c r="B22" s="13" t="s">
        <v>87</v>
      </c>
      <c r="C22" s="8">
        <v>83.1947878125</v>
      </c>
      <c r="D22" s="9" t="s">
        <v>37</v>
      </c>
      <c r="E22" s="8">
        <v>10</v>
      </c>
      <c r="F22" s="10">
        <f>C22*E22</f>
        <v>831.947878125</v>
      </c>
    </row>
    <row r="23" ht="12.75">
      <c r="A23" s="10"/>
      <c r="B23" s="13" t="s">
        <v>725</v>
      </c>
      <c r="C23" s="8">
        <v>83.1947878125</v>
      </c>
      <c r="D23" s="9" t="s">
        <v>37</v>
      </c>
      <c r="E23" s="8">
        <v>25</v>
      </c>
      <c r="F23" s="10">
        <f>C23*E23</f>
        <v>2079.8696953125</v>
      </c>
    </row>
    <row r="24" ht="12.75">
      <c r="A24" s="10"/>
      <c r="B24" s="17" t="s">
        <v>730</v>
      </c>
      <c r="C24" s="4"/>
      <c r="D24" s="5"/>
      <c r="E24" s="4"/>
    </row>
    <row r="25" ht="12.75">
      <c r="A25" s="4"/>
      <c r="B25" s="5" t="s">
        <v>731</v>
      </c>
      <c r="C25" s="8">
        <v>452.066</v>
      </c>
      <c r="D25" s="9" t="s">
        <v>25</v>
      </c>
      <c r="E25" s="8">
        <v>350</v>
      </c>
      <c r="F25" s="10">
        <f>C25*E25</f>
        <v>158223.1</v>
      </c>
    </row>
    <row r="26" ht="12.75">
      <c r="A26" s="10"/>
      <c r="B26" s="13" t="s">
        <v>724</v>
      </c>
      <c r="C26" s="8">
        <v>890.0049375</v>
      </c>
      <c r="D26" s="9" t="s">
        <v>37</v>
      </c>
      <c r="E26" s="8">
        <v>20</v>
      </c>
      <c r="F26" s="10">
        <f>C26*E26</f>
        <v>17800.09875</v>
      </c>
    </row>
    <row r="27" ht="12.75">
      <c r="A27" s="10"/>
      <c r="B27" s="13" t="s">
        <v>86</v>
      </c>
      <c r="C27" s="8">
        <v>511.7528390625</v>
      </c>
      <c r="D27" s="9" t="s">
        <v>37</v>
      </c>
      <c r="E27" s="8">
        <v>20</v>
      </c>
      <c r="F27" s="10">
        <f>C27*E27</f>
        <v>10235.05678125</v>
      </c>
    </row>
    <row r="28" ht="12.75">
      <c r="A28" s="10"/>
      <c r="B28" s="13" t="s">
        <v>87</v>
      </c>
      <c r="C28" s="8">
        <v>511.7528390625</v>
      </c>
      <c r="D28" s="9" t="s">
        <v>37</v>
      </c>
      <c r="E28" s="8">
        <v>10</v>
      </c>
      <c r="F28" s="10">
        <f>C28*E28</f>
        <v>5117.528390625</v>
      </c>
    </row>
    <row r="29" ht="12.75">
      <c r="A29" s="10"/>
      <c r="B29" s="13" t="s">
        <v>725</v>
      </c>
      <c r="C29" s="8">
        <v>511.7528390625</v>
      </c>
      <c r="D29" s="9" t="s">
        <v>37</v>
      </c>
      <c r="E29" s="8">
        <v>25</v>
      </c>
      <c r="F29" s="10">
        <f>C29*E29</f>
        <v>12793.8209765625</v>
      </c>
    </row>
    <row r="30" ht="12.75">
      <c r="A30" s="10"/>
      <c r="B30" s="17" t="s">
        <v>732</v>
      </c>
      <c r="C30" s="4"/>
      <c r="D30" s="5"/>
      <c r="E30" s="4"/>
    </row>
    <row r="31" ht="12.75">
      <c r="A31" s="4"/>
      <c r="B31" s="5" t="s">
        <v>733</v>
      </c>
      <c r="C31" s="8">
        <v>65.332</v>
      </c>
      <c r="D31" s="9" t="s">
        <v>25</v>
      </c>
      <c r="E31" s="8">
        <v>375</v>
      </c>
      <c r="F31" s="10">
        <f>C31*E31</f>
        <v>24499.5</v>
      </c>
    </row>
    <row r="32" ht="12.75">
      <c r="A32" s="10"/>
      <c r="B32" s="13" t="s">
        <v>724</v>
      </c>
      <c r="C32" s="8">
        <v>138.34051</v>
      </c>
      <c r="D32" s="9" t="s">
        <v>37</v>
      </c>
      <c r="E32" s="8">
        <v>20</v>
      </c>
      <c r="F32" s="10">
        <f>C32*E32</f>
        <v>2766.8102</v>
      </c>
    </row>
    <row r="33" ht="12.75">
      <c r="A33" s="10"/>
      <c r="B33" s="13" t="s">
        <v>86</v>
      </c>
      <c r="C33" s="8">
        <v>79.54579325</v>
      </c>
      <c r="D33" s="9" t="s">
        <v>37</v>
      </c>
      <c r="E33" s="8">
        <v>20</v>
      </c>
      <c r="F33" s="10">
        <f>C33*E33</f>
        <v>1590.915865</v>
      </c>
    </row>
    <row r="34" ht="12.75">
      <c r="A34" s="10"/>
      <c r="B34" s="13" t="s">
        <v>87</v>
      </c>
      <c r="C34" s="8">
        <v>79.54579325</v>
      </c>
      <c r="D34" s="9" t="s">
        <v>37</v>
      </c>
      <c r="E34" s="8">
        <v>10</v>
      </c>
      <c r="F34" s="10">
        <f>C34*E34</f>
        <v>795.4579325</v>
      </c>
    </row>
    <row r="35" ht="12.75">
      <c r="A35" s="10"/>
      <c r="B35" s="13" t="s">
        <v>725</v>
      </c>
      <c r="C35" s="8">
        <v>79.54579325</v>
      </c>
      <c r="D35" s="9" t="s">
        <v>37</v>
      </c>
      <c r="E35" s="8">
        <v>25</v>
      </c>
      <c r="F35" s="10">
        <f>C35*E35</f>
        <v>1988.64483125</v>
      </c>
    </row>
    <row r="36" ht="12.75">
      <c r="A36" s="10"/>
      <c r="B36" s="17" t="s">
        <v>734</v>
      </c>
      <c r="C36" s="4"/>
      <c r="D36" s="5"/>
      <c r="E36" s="4"/>
    </row>
    <row r="37" ht="12.75">
      <c r="A37" s="4"/>
      <c r="B37" s="5" t="s">
        <v>733</v>
      </c>
      <c r="C37" s="8">
        <v>11.56</v>
      </c>
      <c r="D37" s="9" t="s">
        <v>25</v>
      </c>
      <c r="E37" s="8">
        <v>375</v>
      </c>
      <c r="F37" s="10">
        <f>C37*E37</f>
        <v>4335</v>
      </c>
    </row>
    <row r="38" ht="12.75">
      <c r="A38" s="10"/>
      <c r="B38" s="13" t="s">
        <v>724</v>
      </c>
      <c r="C38" s="8">
        <v>25.79325</v>
      </c>
      <c r="D38" s="9" t="s">
        <v>37</v>
      </c>
      <c r="E38" s="8">
        <v>20</v>
      </c>
      <c r="F38" s="10">
        <f>C38*E38</f>
        <v>515.865</v>
      </c>
    </row>
    <row r="39" ht="12.75">
      <c r="A39" s="10"/>
      <c r="B39" s="13" t="s">
        <v>86</v>
      </c>
      <c r="C39" s="8">
        <v>14.83111875</v>
      </c>
      <c r="D39" s="9" t="s">
        <v>37</v>
      </c>
      <c r="E39" s="8">
        <v>20</v>
      </c>
      <c r="F39" s="10">
        <f>C39*E39</f>
        <v>296.622375</v>
      </c>
    </row>
    <row r="40" ht="12.75">
      <c r="A40" s="10"/>
      <c r="B40" s="13" t="s">
        <v>87</v>
      </c>
      <c r="C40" s="8">
        <v>14.83111875</v>
      </c>
      <c r="D40" s="9" t="s">
        <v>37</v>
      </c>
      <c r="E40" s="8">
        <v>10</v>
      </c>
      <c r="F40" s="10">
        <f>C40*E40</f>
        <v>148.3111875</v>
      </c>
    </row>
    <row r="41" ht="12.75">
      <c r="A41" s="10"/>
      <c r="B41" s="13" t="s">
        <v>725</v>
      </c>
      <c r="C41" s="8">
        <v>14.83111875</v>
      </c>
      <c r="D41" s="9" t="s">
        <v>37</v>
      </c>
      <c r="E41" s="8">
        <v>25</v>
      </c>
      <c r="F41" s="10">
        <f>C41*E41</f>
        <v>370.77796875</v>
      </c>
    </row>
    <row r="42" ht="12.75">
      <c r="A42" s="10"/>
      <c r="B42" s="17" t="s">
        <v>735</v>
      </c>
      <c r="C42" s="4"/>
      <c r="D42" s="5"/>
      <c r="E42" s="4"/>
    </row>
    <row r="43" ht="12.75">
      <c r="A43" s="4"/>
      <c r="B43" s="5" t="s">
        <v>733</v>
      </c>
      <c r="C43" s="8">
        <v>25.99</v>
      </c>
      <c r="D43" s="9" t="s">
        <v>25</v>
      </c>
      <c r="E43" s="8">
        <v>375</v>
      </c>
      <c r="F43" s="10">
        <f>C43*E43</f>
        <v>9746.25</v>
      </c>
    </row>
    <row r="44" ht="12.75">
      <c r="A44" s="10"/>
      <c r="B44" s="13" t="s">
        <v>724</v>
      </c>
      <c r="C44" s="8">
        <v>61.401375</v>
      </c>
      <c r="D44" s="9" t="s">
        <v>37</v>
      </c>
      <c r="E44" s="8">
        <v>20</v>
      </c>
      <c r="F44" s="10">
        <f>C44*E44</f>
        <v>1228.0275</v>
      </c>
    </row>
    <row r="45" ht="12.75">
      <c r="A45" s="10"/>
      <c r="B45" s="13" t="s">
        <v>86</v>
      </c>
      <c r="C45" s="8">
        <v>35.305790625</v>
      </c>
      <c r="D45" s="9" t="s">
        <v>37</v>
      </c>
      <c r="E45" s="8">
        <v>20</v>
      </c>
      <c r="F45" s="10">
        <f>C45*E45</f>
        <v>706.1158125</v>
      </c>
    </row>
    <row r="46" ht="12.75">
      <c r="A46" s="10"/>
      <c r="B46" s="13" t="s">
        <v>87</v>
      </c>
      <c r="C46" s="8">
        <v>35.305790625</v>
      </c>
      <c r="D46" s="9" t="s">
        <v>37</v>
      </c>
      <c r="E46" s="8">
        <v>10</v>
      </c>
      <c r="F46" s="10">
        <f>C46*E46</f>
        <v>353.05790625</v>
      </c>
    </row>
    <row r="47" ht="12.75">
      <c r="A47" s="10"/>
      <c r="B47" s="13" t="s">
        <v>725</v>
      </c>
      <c r="C47" s="8">
        <v>35.305790625</v>
      </c>
      <c r="D47" s="9" t="s">
        <v>37</v>
      </c>
      <c r="E47" s="8">
        <v>25</v>
      </c>
      <c r="F47" s="10">
        <f>C47*E47</f>
        <v>882.644765625</v>
      </c>
    </row>
    <row r="48" ht="12.75">
      <c r="A48" s="10"/>
      <c r="B48" s="10"/>
      <c r="C48" s="4"/>
      <c r="D48" s="4"/>
      <c r="E48" s="4"/>
    </row>
    <row r="49" ht="12.75">
      <c r="A49" s="4"/>
      <c r="B49" s="7" t="s">
        <v>736</v>
      </c>
      <c r="C49" s="4"/>
      <c r="D49" s="4"/>
      <c r="E49" s="4"/>
    </row>
    <row r="50" ht="12.75">
      <c r="A50" s="4"/>
      <c r="B50" s="7" t="s">
        <v>737</v>
      </c>
      <c r="C50" s="4"/>
      <c r="D50" s="5"/>
      <c r="E50" s="4"/>
    </row>
    <row r="51" ht="12.75">
      <c r="A51" s="4"/>
      <c r="B51" s="5" t="s">
        <v>738</v>
      </c>
      <c r="C51" s="8">
        <v>27</v>
      </c>
      <c r="D51" s="9" t="s">
        <v>11</v>
      </c>
      <c r="E51" s="8">
        <v>2200</v>
      </c>
      <c r="F51" s="10">
        <f>C51*E51</f>
        <v>59400</v>
      </c>
    </row>
    <row r="52" ht="12.75">
      <c r="A52" s="10"/>
      <c r="B52" s="13" t="s">
        <v>724</v>
      </c>
      <c r="C52" s="8">
        <v>174.96</v>
      </c>
      <c r="D52" s="9" t="s">
        <v>37</v>
      </c>
      <c r="E52" s="8">
        <v>20</v>
      </c>
      <c r="F52" s="10">
        <f>C52*E52</f>
        <v>3499.2</v>
      </c>
    </row>
    <row r="53" ht="12.75">
      <c r="A53" s="10"/>
      <c r="B53" s="13" t="s">
        <v>86</v>
      </c>
      <c r="C53" s="8">
        <v>100.602</v>
      </c>
      <c r="D53" s="9" t="s">
        <v>37</v>
      </c>
      <c r="E53" s="8">
        <v>25</v>
      </c>
      <c r="F53" s="10">
        <f>C53*E53</f>
        <v>2515.05</v>
      </c>
    </row>
    <row r="54" ht="12.75">
      <c r="A54" s="10"/>
      <c r="B54" s="13" t="s">
        <v>87</v>
      </c>
      <c r="C54" s="8">
        <v>100.602</v>
      </c>
      <c r="D54" s="9" t="s">
        <v>37</v>
      </c>
      <c r="E54" s="8">
        <v>10</v>
      </c>
      <c r="F54" s="10">
        <f>C54*E54</f>
        <v>1006.02</v>
      </c>
    </row>
    <row r="55" ht="12.75">
      <c r="A55" s="10"/>
      <c r="B55" s="13" t="s">
        <v>725</v>
      </c>
      <c r="C55" s="8">
        <v>100.602</v>
      </c>
      <c r="D55" s="9" t="s">
        <v>37</v>
      </c>
      <c r="E55" s="8">
        <v>35</v>
      </c>
      <c r="F55" s="10">
        <f>C55*E55</f>
        <v>3521.07</v>
      </c>
    </row>
    <row r="56" ht="12.75">
      <c r="A56" s="10"/>
      <c r="B56" s="10"/>
      <c r="C56" s="4"/>
      <c r="D56" s="4"/>
      <c r="E56" s="4"/>
    </row>
    <row r="57" ht="12.75">
      <c r="A57" s="4"/>
      <c r="B57" s="7" t="s">
        <v>739</v>
      </c>
      <c r="C57" s="4"/>
      <c r="D57" s="4"/>
      <c r="E57" s="4"/>
    </row>
    <row r="58" ht="12.75">
      <c r="A58" s="4"/>
      <c r="B58" s="5" t="s">
        <v>740</v>
      </c>
      <c r="C58" s="8">
        <v>3</v>
      </c>
      <c r="D58" s="9" t="s">
        <v>11</v>
      </c>
      <c r="E58" s="8">
        <v>3000</v>
      </c>
      <c r="F58" s="8">
        <f>C58*E58</f>
        <v>9000</v>
      </c>
    </row>
    <row r="59" ht="12.75">
      <c r="B59" s="6" t="s">
        <v>3</v>
      </c>
      <c r="F59" s="12">
        <f>SUM(F2:F58)</f>
        <v>482582.36391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52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8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742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742</v>
      </c>
      <c r="C3" s="4"/>
      <c r="D3" s="4"/>
      <c r="E3" s="4"/>
    </row>
    <row r="4" ht="12.75">
      <c r="A4" s="4"/>
      <c r="B4" s="4"/>
      <c r="C4" s="4"/>
      <c r="D4" s="4"/>
      <c r="E4" s="4"/>
    </row>
    <row r="5" ht="12.75">
      <c r="A5" s="4"/>
      <c r="B5" s="7" t="s">
        <v>743</v>
      </c>
      <c r="C5" s="4"/>
      <c r="D5" s="4"/>
      <c r="E5" s="4"/>
    </row>
    <row r="6" ht="12.75">
      <c r="A6" s="4"/>
      <c r="B6" s="5" t="s">
        <v>744</v>
      </c>
      <c r="C6" s="8">
        <v>3</v>
      </c>
      <c r="D6" s="9" t="s">
        <v>11</v>
      </c>
      <c r="E6" s="8">
        <v>35000</v>
      </c>
      <c r="F6" s="10">
        <f>C6*E6</f>
        <v>105000</v>
      </c>
    </row>
    <row r="7" ht="12.75">
      <c r="A7" s="10"/>
      <c r="B7" s="13" t="s">
        <v>745</v>
      </c>
      <c r="C7" s="8">
        <v>3</v>
      </c>
      <c r="D7" s="9" t="s">
        <v>11</v>
      </c>
      <c r="E7" s="8">
        <v>2260</v>
      </c>
      <c r="F7" s="10">
        <f>C7*E7</f>
        <v>6780</v>
      </c>
    </row>
    <row r="8" ht="12.75">
      <c r="B8" s="6" t="s">
        <v>3</v>
      </c>
      <c r="F8" s="12">
        <f>SUM(F2:F7)</f>
        <v>111780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53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6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747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747</v>
      </c>
      <c r="C3" s="4"/>
      <c r="D3" s="4"/>
      <c r="E3" s="4"/>
    </row>
    <row r="4" ht="12.75">
      <c r="A4" s="4"/>
      <c r="B4" s="5" t="s">
        <v>748</v>
      </c>
      <c r="C4" s="8">
        <v>500</v>
      </c>
      <c r="D4" s="9" t="s">
        <v>19</v>
      </c>
      <c r="E4" s="8">
        <v>2.5</v>
      </c>
      <c r="F4" s="10">
        <f>C4*E4</f>
        <v>1250</v>
      </c>
    </row>
    <row r="5" ht="12.75">
      <c r="A5" s="10"/>
      <c r="B5" s="13" t="s">
        <v>749</v>
      </c>
      <c r="C5" s="8">
        <v>5500</v>
      </c>
      <c r="D5" s="9" t="s">
        <v>19</v>
      </c>
      <c r="E5" s="8">
        <v>2</v>
      </c>
      <c r="F5" s="10">
        <f>C5*E5</f>
        <v>11000</v>
      </c>
    </row>
    <row r="6" ht="12.75">
      <c r="B6" s="6" t="s">
        <v>3</v>
      </c>
      <c r="F6" s="12">
        <f>SUM(F2:F5)</f>
        <v>12250</v>
      </c>
    </row>
  </sheetData>
  <mergeCells count="1">
    <mergeCell ref="A1:C1"/>
  </mergeCells>
  <pageMargins left="0.75" right="0.75" top="1" bottom="1" header="0.5" footer="0.5"/>
  <pageSetup orientation="portrait"/>
</worksheet>
</file>

<file path=xl/worksheets/sheet54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A1:F7"/>
  <sheetViews>
    <sheetView workbookViewId="0"/>
  </sheetViews>
  <sheetFormatPr defaultColWidth="9.1442860194615" defaultRowHeight="12.75"/>
  <cols>
    <col min="1" max="1" customWidth="1" width="4.71428571428571"/>
    <col min="2" max="2" customWidth="1" width="45.7142857142857"/>
    <col min="3" max="6" customWidth="1" width="6.71428571428571"/>
  </cols>
  <sheetData>
    <row r="1" ht="12.75">
      <c r="A1" s="1" t="s">
        <v>751</v>
      </c>
      <c r="B1"/>
      <c r="C1"/>
    </row>
    <row r="2" ht="12.75">
      <c r="A2" s="2" t="s">
        <v>1</v>
      </c>
      <c r="B2" s="2" t="s">
        <v>2</v>
      </c>
      <c r="C2" s="3" t="s">
        <v>6</v>
      </c>
      <c r="D2" s="3" t="s">
        <v>7</v>
      </c>
      <c r="E2" s="3" t="s">
        <v>8</v>
      </c>
      <c r="F2" s="3" t="s">
        <v>3</v>
      </c>
    </row>
    <row r="3" ht="12.75">
      <c r="A3" s="4"/>
      <c r="B3" s="7" t="s">
        <v>751</v>
      </c>
      <c r="C3" s="4"/>
      <c r="D3" s="4"/>
      <c r="E3" s="4"/>
    </row>
    <row r="4" ht="12.75">
      <c r="A4" s="4"/>
      <c r="B4" s="5" t="s">
        <v>752</v>
      </c>
      <c r="C4" s="10">
        <v>1</v>
      </c>
      <c r="D4" s="13" t="s">
        <v>11</v>
      </c>
      <c r="E4" s="10">
        <v>40000</v>
      </c>
      <c r="F4" s="10">
        <f>C4*E4</f>
        <v>40000</v>
      </c>
    </row>
    <row r="5" ht="12.75">
      <c r="A5" s="10"/>
      <c r="B5" s="13" t="s">
        <v>753</v>
      </c>
      <c r="C5" s="10">
        <v>1</v>
      </c>
      <c r="D5" s="13" t="s">
        <v>11</v>
      </c>
      <c r="E5" s="10">
        <v>10000</v>
      </c>
      <c r="F5" s="10">
        <f>C5*E5</f>
        <v>10000</v>
      </c>
    </row>
    <row r="6" ht="12.75">
      <c r="A6" s="10"/>
      <c r="B6" s="13" t="s">
        <v>754</v>
      </c>
      <c r="C6" s="10">
        <v>1</v>
      </c>
      <c r="D6" s="13" t="s">
        <v>11</v>
      </c>
      <c r="E6" s="10">
        <v>50000</v>
      </c>
      <c r="F6" s="10">
        <f>C6*E6</f>
        <v>50000</v>
      </c>
    </row>
    <row r="7" ht="12.75">
      <c r="B7" s="6" t="s">
        <v>3</v>
      </c>
      <c r="F7" s="12">
        <f>SUM(F2:F6)</f>
        <v>100000</v>
      </c>
    </row>
  </sheetData>
  <mergeCells count="1">
    <mergeCell ref="A1:C1"/>
  </mergeCells>
  <pageMargins left="0.75" right="0.75" top="1" bottom="1" header="0.5" footer="0.5"/>
  <pageSetup orientation="portrait"/>
</worksheet>
</file>