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filterPrivacy="1" codeName="ThisWorkbook"/>
  <xr:revisionPtr revIDLastSave="0" documentId="13_ncr:1_{8ACC80D2-206F-46DB-866A-5BA7B3FDA7A7}" xr6:coauthVersionLast="45" xr6:coauthVersionMax="45" xr10:uidLastSave="{00000000-0000-0000-0000-000000000000}"/>
  <bookViews>
    <workbookView xWindow="-108" yWindow="-108" windowWidth="23256" windowHeight="12576" xr2:uid="{00000000-000D-0000-FFFF-FFFF00000000}"/>
  </bookViews>
  <sheets>
    <sheet name=" - Lot 8 Rees Court" sheetId="11" r:id="rId1"/>
  </sheets>
  <definedNames>
    <definedName name="Display_Week">' - Lot 8 Rees Court'!$D$4</definedName>
    <definedName name="_xlnm.Print_Titles" localSheetId="0">' - Lot 8 Rees Court'!$4:$6</definedName>
    <definedName name="Project_Start">' - Lot 8 Rees Court'!$D$3</definedName>
    <definedName name="task_end" localSheetId="0">' - Lot 8 Rees Court'!$E1</definedName>
    <definedName name="task_progress" localSheetId="0">' - Lot 8 Rees Court'!$C1</definedName>
    <definedName name="task_start" localSheetId="0">' - Lot 8 Rees Court'!$D1</definedName>
    <definedName name="today" localSheetId="0">TODAY()</definedName>
  </definedNames>
  <calcPr calcId="181029"/>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1" i="11" l="1"/>
  <c r="G8" i="11"/>
  <c r="D9" i="11"/>
  <c r="E9" i="11" s="1"/>
  <c r="D10" i="11" l="1"/>
  <c r="E10" i="11" s="1"/>
  <c r="D11" i="11" s="1"/>
  <c r="G9" i="11"/>
  <c r="E11" i="11" l="1"/>
  <c r="D12" i="11" s="1"/>
  <c r="E12" i="11" s="1"/>
  <c r="D13" i="11" s="1"/>
  <c r="G10" i="11"/>
  <c r="G7" i="11"/>
  <c r="E13" i="11" l="1"/>
  <c r="D14" i="11" s="1"/>
  <c r="E14" i="11" s="1"/>
  <c r="D15" i="11" s="1"/>
  <c r="E15" i="11" s="1"/>
  <c r="D17" i="11" s="1"/>
  <c r="E17" i="11" s="1"/>
  <c r="D18" i="11" s="1"/>
  <c r="E18" i="11" s="1"/>
  <c r="D19" i="11" s="1"/>
  <c r="E19" i="11" s="1"/>
  <c r="D20" i="11" s="1"/>
  <c r="E20" i="11" s="1"/>
  <c r="D22" i="11" s="1"/>
  <c r="E22" i="11" s="1"/>
  <c r="D23" i="11" s="1"/>
  <c r="G11" i="11"/>
  <c r="G12" i="11"/>
  <c r="G22" i="11" l="1"/>
  <c r="G13" i="11"/>
  <c r="H5" i="11"/>
  <c r="G31" i="11"/>
  <c r="G26" i="11"/>
  <c r="G21" i="11"/>
  <c r="G16" i="11"/>
  <c r="E23" i="11" l="1"/>
  <c r="H6" i="11"/>
  <c r="D24" i="11" l="1"/>
  <c r="E24" i="11" s="1"/>
  <c r="G23" i="11"/>
  <c r="G17" i="11"/>
  <c r="I5" i="11"/>
  <c r="J5" i="11" s="1"/>
  <c r="K5" i="11" s="1"/>
  <c r="L5" i="11" s="1"/>
  <c r="M5" i="11" s="1"/>
  <c r="N5" i="11" s="1"/>
  <c r="O5" i="11" s="1"/>
  <c r="H4" i="11"/>
  <c r="G18" i="11" l="1"/>
  <c r="O4" i="11"/>
  <c r="P5" i="11"/>
  <c r="Q5" i="11" s="1"/>
  <c r="R5" i="11" s="1"/>
  <c r="S5" i="11" s="1"/>
  <c r="T5" i="11" s="1"/>
  <c r="U5" i="11" s="1"/>
  <c r="V5" i="11" s="1"/>
  <c r="I6" i="11"/>
  <c r="D25" i="11" l="1"/>
  <c r="E25" i="11" s="1"/>
  <c r="G24" i="11"/>
  <c r="G20" i="11"/>
  <c r="G19" i="11"/>
  <c r="V4" i="11"/>
  <c r="W5" i="11"/>
  <c r="X5" i="11" s="1"/>
  <c r="Y5" i="11" s="1"/>
  <c r="Z5" i="11" s="1"/>
  <c r="AA5" i="11" s="1"/>
  <c r="AB5" i="11" s="1"/>
  <c r="AC5" i="11" s="1"/>
  <c r="J6" i="11"/>
  <c r="AD5" i="11" l="1"/>
  <c r="AE5" i="11" s="1"/>
  <c r="AF5" i="11" s="1"/>
  <c r="AG5" i="11" s="1"/>
  <c r="AH5" i="11" s="1"/>
  <c r="AI5" i="11" s="1"/>
  <c r="AC4" i="11"/>
  <c r="K6" i="11"/>
  <c r="G25" i="11" l="1"/>
  <c r="D27" i="11"/>
  <c r="E27" i="11" s="1"/>
  <c r="AJ5" i="11"/>
  <c r="AK5" i="11" s="1"/>
  <c r="AL5" i="11" s="1"/>
  <c r="AM5" i="11" s="1"/>
  <c r="AN5" i="11" s="1"/>
  <c r="AO5" i="11" s="1"/>
  <c r="AP5" i="11" s="1"/>
  <c r="L6" i="11"/>
  <c r="D28" i="11" l="1"/>
  <c r="E28" i="11" s="1"/>
  <c r="AQ5" i="11"/>
  <c r="AR5" i="11" s="1"/>
  <c r="AJ4" i="11"/>
  <c r="M6" i="11"/>
  <c r="G27" i="11" l="1"/>
  <c r="D29" i="11"/>
  <c r="E29" i="11" s="1"/>
  <c r="D30" i="11" s="1"/>
  <c r="E30" i="11" s="1"/>
  <c r="D32" i="11" s="1"/>
  <c r="AS5" i="11"/>
  <c r="AR6" i="11"/>
  <c r="AQ4" i="11"/>
  <c r="N6" i="11"/>
  <c r="G28" i="11" l="1"/>
  <c r="AT5" i="11"/>
  <c r="AS6" i="11"/>
  <c r="G29" i="11" l="1"/>
  <c r="E32" i="11"/>
  <c r="AU5" i="11"/>
  <c r="AT6" i="11"/>
  <c r="O6" i="11"/>
  <c r="P6" i="11"/>
  <c r="D33" i="11" l="1"/>
  <c r="E33" i="11" s="1"/>
  <c r="AV5" i="11"/>
  <c r="AU6" i="11"/>
  <c r="Q6" i="11"/>
  <c r="G32" i="11" l="1"/>
  <c r="D34" i="11"/>
  <c r="E34" i="11" s="1"/>
  <c r="AW5" i="11"/>
  <c r="AX5" i="11" s="1"/>
  <c r="AV6" i="11"/>
  <c r="R6" i="11"/>
  <c r="G33" i="11" l="1"/>
  <c r="G34" i="11"/>
  <c r="D35" i="11"/>
  <c r="E35" i="11" s="1"/>
  <c r="AX6" i="11"/>
  <c r="AY5" i="11"/>
  <c r="AX4" i="11"/>
  <c r="AW6" i="11"/>
  <c r="S6" i="11"/>
  <c r="D36" i="11" l="1"/>
  <c r="G35" i="11"/>
  <c r="AZ5" i="11"/>
  <c r="AY6" i="11"/>
  <c r="T6" i="11"/>
  <c r="D37" i="11" l="1"/>
  <c r="E36" i="11"/>
  <c r="G36" i="11" s="1"/>
  <c r="AZ6" i="11"/>
  <c r="BA5" i="11"/>
  <c r="U6" i="11"/>
  <c r="D38" i="11" l="1"/>
  <c r="E37" i="11"/>
  <c r="G37" i="11" s="1"/>
  <c r="BA6" i="11"/>
  <c r="BB5" i="11"/>
  <c r="V6" i="11"/>
  <c r="E38" i="11" l="1"/>
  <c r="D39" i="11" s="1"/>
  <c r="E39" i="11" s="1"/>
  <c r="BB6" i="11"/>
  <c r="BC5" i="11"/>
  <c r="W6" i="11"/>
  <c r="G38" i="11" l="1"/>
  <c r="D40" i="11"/>
  <c r="E40" i="11" s="1"/>
  <c r="D42" i="11" s="1"/>
  <c r="BD5" i="11"/>
  <c r="BC6" i="11"/>
  <c r="X6" i="11"/>
  <c r="D43" i="11" l="1"/>
  <c r="E42" i="11"/>
  <c r="G42" i="11"/>
  <c r="G39" i="11"/>
  <c r="G40" i="11"/>
  <c r="BD6" i="11"/>
  <c r="BE5" i="11"/>
  <c r="Y6" i="11"/>
  <c r="E43" i="11" l="1"/>
  <c r="G43" i="11" s="1"/>
  <c r="D44" i="11"/>
  <c r="BE6" i="11"/>
  <c r="BF5" i="11"/>
  <c r="BE4" i="11"/>
  <c r="Z6" i="11"/>
  <c r="E44" i="11" l="1"/>
  <c r="D45" i="11" s="1"/>
  <c r="D46" i="11"/>
  <c r="G44" i="11"/>
  <c r="BF6" i="11"/>
  <c r="BG5" i="11"/>
  <c r="AA6" i="11"/>
  <c r="E46" i="11" l="1"/>
  <c r="D47" i="11" s="1"/>
  <c r="G46" i="11"/>
  <c r="E45" i="11"/>
  <c r="G45" i="11" s="1"/>
  <c r="BH5" i="11"/>
  <c r="BG6" i="11"/>
  <c r="AB6" i="11"/>
  <c r="E47" i="11" l="1"/>
  <c r="D48" i="11" s="1"/>
  <c r="G47" i="11"/>
  <c r="BI5" i="11"/>
  <c r="BH6" i="11"/>
  <c r="AC6" i="11"/>
  <c r="E48" i="11" l="1"/>
  <c r="D49" i="11"/>
  <c r="G48" i="11"/>
  <c r="BJ5" i="11"/>
  <c r="BI6" i="11"/>
  <c r="AD6" i="11"/>
  <c r="E49" i="11" l="1"/>
  <c r="G49" i="11" s="1"/>
  <c r="BK5" i="11"/>
  <c r="BL5" i="11" s="1"/>
  <c r="BJ6" i="11"/>
  <c r="AE6" i="11"/>
  <c r="BL6" i="11" l="1"/>
  <c r="BM5" i="11"/>
  <c r="BL4" i="11"/>
  <c r="BK6" i="11"/>
  <c r="AF6" i="11"/>
  <c r="BN5" i="11" l="1"/>
  <c r="BM6" i="11"/>
  <c r="AG6" i="11"/>
  <c r="BN6" i="11" l="1"/>
  <c r="BO5" i="11"/>
  <c r="AH6" i="11"/>
  <c r="BO6" i="11" l="1"/>
  <c r="BP5" i="11"/>
  <c r="AI6" i="11"/>
  <c r="BP6" i="11" l="1"/>
  <c r="BQ5" i="11"/>
  <c r="AJ6" i="11"/>
  <c r="BQ6" i="11" l="1"/>
  <c r="BR5" i="11"/>
  <c r="AK6" i="11"/>
  <c r="BR6" i="11" l="1"/>
  <c r="BS5" i="11"/>
  <c r="AL6" i="11"/>
  <c r="BS4" i="11" l="1"/>
  <c r="BT5" i="11"/>
  <c r="BS6" i="11"/>
  <c r="AM6" i="11"/>
  <c r="BT6" i="11" l="1"/>
  <c r="BU5" i="11"/>
  <c r="AN6" i="11"/>
  <c r="BV5" i="11" l="1"/>
  <c r="BU6" i="11"/>
  <c r="AO6" i="11"/>
  <c r="BW5" i="11" l="1"/>
  <c r="BV6" i="11"/>
  <c r="AP6" i="11"/>
  <c r="BX5" i="11" l="1"/>
  <c r="BW6" i="11"/>
  <c r="AQ6" i="11"/>
  <c r="BX6" i="11" l="1"/>
  <c r="BY5" i="11"/>
  <c r="BZ5" i="11" l="1"/>
  <c r="BY6" i="11"/>
  <c r="BZ6" i="11" l="1"/>
  <c r="CA5" i="11"/>
  <c r="BZ4" i="11"/>
  <c r="CB5" i="11" l="1"/>
  <c r="CA6" i="11"/>
  <c r="CB6" i="11" l="1"/>
  <c r="CC5" i="11"/>
  <c r="CD5" i="11" l="1"/>
  <c r="CC6" i="11"/>
  <c r="CE5" i="11" l="1"/>
  <c r="CD6" i="11"/>
  <c r="CF5" i="11" l="1"/>
  <c r="CE6" i="11"/>
  <c r="CG5" i="11" l="1"/>
  <c r="CF6" i="11"/>
  <c r="CG6" i="11" l="1"/>
  <c r="CH5" i="11"/>
  <c r="CG4" i="11"/>
  <c r="CH6" i="11" l="1"/>
  <c r="CI5" i="11"/>
  <c r="CI6" i="11" l="1"/>
  <c r="CJ5" i="11"/>
  <c r="CJ6" i="11" l="1"/>
  <c r="CK5" i="11"/>
  <c r="CK6" i="11" l="1"/>
  <c r="CL5" i="11"/>
  <c r="CM5" i="11" l="1"/>
  <c r="CL6" i="11"/>
  <c r="CM6" i="11" l="1"/>
  <c r="CN5" i="11"/>
  <c r="CN4" i="11" l="1"/>
  <c r="CN6" i="11"/>
  <c r="CO5" i="11"/>
  <c r="CO6" i="11" l="1"/>
  <c r="CP5" i="11"/>
  <c r="CP6" i="11" l="1"/>
  <c r="CQ5" i="11"/>
  <c r="CQ6" i="11" l="1"/>
  <c r="CR5" i="11"/>
  <c r="CS5" i="11" l="1"/>
  <c r="CR6" i="11"/>
  <c r="CT5" i="11" l="1"/>
  <c r="CS6" i="11"/>
  <c r="CT6" i="11" l="1"/>
  <c r="CU5" i="11"/>
  <c r="CU6" i="11" l="1"/>
  <c r="CU4" i="11"/>
  <c r="CV5" i="11"/>
  <c r="CW5" i="11" l="1"/>
  <c r="CV6" i="11"/>
  <c r="CX5" i="11" l="1"/>
  <c r="CW6" i="11"/>
  <c r="CX6" i="11" l="1"/>
  <c r="CY5" i="11"/>
  <c r="CY6" i="11" l="1"/>
  <c r="CZ5" i="11"/>
  <c r="DA5" i="11" l="1"/>
  <c r="CZ6" i="11"/>
  <c r="DA6" i="11" l="1"/>
  <c r="DB5" i="11"/>
  <c r="DB4" i="11" l="1"/>
  <c r="DB6" i="11"/>
  <c r="DC5" i="11"/>
  <c r="DC6" i="11" l="1"/>
  <c r="DD5" i="11"/>
  <c r="DD6" i="11" l="1"/>
  <c r="DE5" i="11"/>
  <c r="DF5" i="11" l="1"/>
  <c r="DE6" i="11"/>
  <c r="DG5" i="11" l="1"/>
  <c r="DF6" i="11"/>
  <c r="DH5" i="11" l="1"/>
  <c r="DG6" i="11"/>
  <c r="DH6" i="11" l="1"/>
  <c r="DI5" i="11"/>
  <c r="DI4" i="11" l="1"/>
  <c r="DI6" i="11"/>
  <c r="DJ5" i="11"/>
  <c r="DK5" i="11" l="1"/>
  <c r="DJ6" i="11"/>
  <c r="DK6" i="11" l="1"/>
  <c r="DL5" i="11"/>
  <c r="DM5" i="11" l="1"/>
  <c r="DL6" i="11"/>
  <c r="DM6" i="11" l="1"/>
  <c r="DN5" i="11"/>
  <c r="DO5" i="11" l="1"/>
  <c r="DN6" i="11"/>
  <c r="DO6" i="11" l="1"/>
  <c r="DP5" i="11"/>
  <c r="DP4" i="11" l="1"/>
  <c r="DP6" i="11"/>
  <c r="DQ5" i="11"/>
  <c r="DR5" i="11" l="1"/>
  <c r="DQ6" i="11"/>
  <c r="DS5" i="11" l="1"/>
  <c r="DR6" i="11"/>
  <c r="DT5" i="11" l="1"/>
  <c r="DS6" i="11"/>
  <c r="DT6" i="11" l="1"/>
  <c r="DU5" i="11"/>
  <c r="DU6" i="11" l="1"/>
  <c r="DV5" i="11"/>
  <c r="DW5" i="11" l="1"/>
  <c r="DV6" i="11"/>
  <c r="DW4" i="11" l="1"/>
  <c r="DX5" i="11"/>
  <c r="DW6" i="11"/>
  <c r="DY5" i="11" l="1"/>
  <c r="DX6" i="11"/>
  <c r="DY6" i="11" l="1"/>
  <c r="DZ5" i="11"/>
  <c r="DZ6" i="11" l="1"/>
  <c r="EA5" i="11"/>
  <c r="EB5" i="11" l="1"/>
  <c r="EA6" i="11"/>
  <c r="EB6" i="11" l="1"/>
  <c r="EC5" i="11"/>
  <c r="EC6" i="11" l="1"/>
  <c r="ED5" i="11"/>
  <c r="ED6" i="11" l="1"/>
  <c r="EE5" i="11"/>
  <c r="ED4" i="11"/>
  <c r="EE6" i="11" l="1"/>
  <c r="EF5" i="11"/>
  <c r="EF6" i="11" l="1"/>
  <c r="EG5" i="11"/>
  <c r="EH5" i="11" l="1"/>
  <c r="EG6" i="11"/>
  <c r="EI5" i="11" l="1"/>
  <c r="EH6" i="11"/>
  <c r="EJ5" i="11" l="1"/>
  <c r="EI6" i="11"/>
  <c r="EJ6" i="11" l="1"/>
  <c r="EK5" i="11"/>
  <c r="EL5" i="11" l="1"/>
  <c r="EK6" i="11"/>
  <c r="EK4" i="11"/>
  <c r="EL6" i="11" l="1"/>
  <c r="EM5" i="11"/>
  <c r="EM6" i="11" l="1"/>
  <c r="EN5" i="11"/>
  <c r="EN6" i="11" l="1"/>
  <c r="EO5" i="11"/>
  <c r="EP5" i="11" l="1"/>
  <c r="EO6" i="11"/>
  <c r="EQ5" i="11" l="1"/>
  <c r="EP6" i="11"/>
  <c r="EQ6" i="11" l="1"/>
  <c r="ER5" i="11"/>
  <c r="ER4" i="11" l="1"/>
  <c r="ES5" i="11"/>
  <c r="ER6" i="11"/>
  <c r="ET5" i="11" l="1"/>
  <c r="ES6" i="11"/>
  <c r="EU5" i="11" l="1"/>
  <c r="ET6" i="11"/>
  <c r="EU6" i="11" l="1"/>
  <c r="EV5" i="11"/>
  <c r="EV6" i="11" l="1"/>
  <c r="EW5" i="11"/>
  <c r="EX5" i="11" l="1"/>
  <c r="EW6" i="11"/>
  <c r="EY5" i="11" l="1"/>
  <c r="EX6" i="11"/>
  <c r="EY4" i="11" l="1"/>
  <c r="EY6" i="11"/>
  <c r="EZ5" i="11"/>
  <c r="EZ6" i="11" l="1"/>
  <c r="FA5" i="11"/>
  <c r="FA6" i="11" l="1"/>
  <c r="FB5" i="11"/>
  <c r="FB6" i="11" l="1"/>
  <c r="FC5" i="11"/>
  <c r="FC6" i="11" l="1"/>
  <c r="FD5" i="11"/>
  <c r="FD6" i="11" l="1"/>
  <c r="FE5" i="11"/>
  <c r="FE6" i="11" l="1"/>
  <c r="FF5" i="11"/>
  <c r="FG5" i="11" l="1"/>
  <c r="FF6" i="11"/>
  <c r="FF4" i="11"/>
  <c r="FH5" i="11" l="1"/>
  <c r="FG6" i="11"/>
  <c r="FI5" i="11" l="1"/>
  <c r="FH6" i="11"/>
  <c r="FI6" i="11" l="1"/>
  <c r="FJ5" i="11"/>
  <c r="FJ6" i="11" l="1"/>
  <c r="FK5" i="11"/>
  <c r="FK6" i="11" l="1"/>
  <c r="FL5" i="11"/>
  <c r="FL6" i="11" l="1"/>
  <c r="FM5" i="11"/>
  <c r="FM4" i="11" l="1"/>
  <c r="FN5" i="11"/>
  <c r="FM6" i="11"/>
  <c r="FN6" i="11" l="1"/>
  <c r="FO5" i="11"/>
  <c r="FO6" i="11" l="1"/>
  <c r="FP5" i="11"/>
  <c r="FP6" i="11" l="1"/>
  <c r="FQ5" i="11"/>
  <c r="FQ6" i="11" l="1"/>
  <c r="FR5" i="11"/>
  <c r="FS5" i="11" l="1"/>
  <c r="FR6" i="11"/>
  <c r="FT5" i="11" l="1"/>
  <c r="FS6" i="11"/>
  <c r="FT4" i="11" l="1"/>
  <c r="FT6" i="11"/>
  <c r="FU5" i="11"/>
  <c r="FU6" i="11" l="1"/>
  <c r="FV5" i="11"/>
  <c r="FV6" i="11" l="1"/>
  <c r="FW5" i="11"/>
  <c r="FW6" i="11" l="1"/>
  <c r="FX5" i="11"/>
  <c r="FX6" i="11" l="1"/>
  <c r="FY5" i="11"/>
  <c r="FY6" i="11" l="1"/>
  <c r="FZ5" i="11"/>
  <c r="FZ6" i="11" l="1"/>
  <c r="GA5" i="11"/>
  <c r="GA6" i="11" l="1"/>
  <c r="GB5" i="11"/>
  <c r="GA4" i="11"/>
  <c r="GC5" i="11" l="1"/>
  <c r="GB6" i="11"/>
  <c r="GC6" i="11" l="1"/>
  <c r="GD5" i="11"/>
  <c r="GD6" i="11" l="1"/>
  <c r="GE5" i="11"/>
  <c r="GE6" i="11" l="1"/>
  <c r="GF5" i="11"/>
  <c r="GF6" i="11" l="1"/>
  <c r="GG5" i="11"/>
  <c r="GG6" i="11" l="1"/>
  <c r="GH5" i="11"/>
  <c r="GH6" i="11" l="1"/>
  <c r="GI5" i="11"/>
  <c r="GH4" i="11"/>
  <c r="GI6" i="11" l="1"/>
  <c r="GJ5" i="11"/>
  <c r="GK5" i="11" l="1"/>
  <c r="GJ6" i="11"/>
  <c r="GK6" i="11" l="1"/>
  <c r="GL5" i="11"/>
  <c r="GL6" i="11" l="1"/>
  <c r="GM5" i="11"/>
  <c r="GM6" i="11" l="1"/>
  <c r="GN5" i="11"/>
  <c r="GN6" i="11" l="1"/>
  <c r="GO5" i="11"/>
  <c r="GO6" i="11" l="1"/>
  <c r="GO4" i="11"/>
  <c r="GP5" i="11"/>
  <c r="GP6" i="11" l="1"/>
  <c r="GQ5" i="11"/>
  <c r="GR5" i="11" l="1"/>
  <c r="GQ6" i="11"/>
  <c r="GS5" i="11" l="1"/>
  <c r="GR6" i="11"/>
  <c r="GS6" i="11" l="1"/>
  <c r="GT5" i="11"/>
  <c r="GT6" i="11" l="1"/>
  <c r="GU5" i="11"/>
  <c r="GU6" i="11" l="1"/>
  <c r="GV5" i="11"/>
  <c r="GV4" i="11" l="1"/>
  <c r="GV6" i="11"/>
  <c r="GW5" i="11"/>
  <c r="GX5" i="11" l="1"/>
  <c r="GW6" i="11"/>
  <c r="GX6" i="11" l="1"/>
  <c r="GY5" i="11"/>
  <c r="GY6" i="11" l="1"/>
  <c r="GZ5" i="11"/>
  <c r="HA5" i="11" l="1"/>
  <c r="GZ6" i="11"/>
  <c r="HA6" i="11" l="1"/>
  <c r="HB5" i="11"/>
  <c r="HB6" i="11" s="1"/>
</calcChain>
</file>

<file path=xl/sharedStrings.xml><?xml version="1.0" encoding="utf-8"?>
<sst xmlns="http://schemas.openxmlformats.org/spreadsheetml/2006/main" count="64" uniqueCount="63">
  <si>
    <t>PROGRESS</t>
  </si>
  <si>
    <t>START</t>
  </si>
  <si>
    <t>END</t>
  </si>
  <si>
    <t>DAYS</t>
  </si>
  <si>
    <t>TASK</t>
  </si>
  <si>
    <t>Enter Company Name in cell B2.</t>
  </si>
  <si>
    <t>Sample phase title block</t>
  </si>
  <si>
    <t>This row marks the end of the Project Schedule. DO NOT enter anything in this row. 
Insert new rows ABOVE this one to continue building out your Project Schedule.</t>
  </si>
  <si>
    <t>This is an empty row</t>
  </si>
  <si>
    <t xml:space="preserve">Do not delete this row. This row is hidden to preserve a formula that is used to highlight the curren day within the project schedule. </t>
  </si>
  <si>
    <t>Create a Project Schedule in this worksheet.
Enter title of this project in cell B1. 
Information about how to use this worksheet, including instructions for screen readers and the author of this workbook is in the About worksheet.
Continue navigating down column A to hear further instructions.</t>
  </si>
  <si>
    <t>Enter the name of the Project Lead in cell B3. Enter the Project Start date in cell E3. Pooject Start: label is in cell C3.</t>
  </si>
  <si>
    <t>The Display Week in cell E4  represents the starting week to display in the project schedule in cell I4. The project start date is considered Week 1. To change the display week, simply enter a new week number in cell E4.
The starting date for each week, starting with the display week from cell E4, starts in cell I4 and is auto calculated. There are 8 weeks represented in this view from cell I4 through cell BF4.
You should not modify these cells.
Display Week: label is in cell C4.</t>
  </si>
  <si>
    <t>Cells I5 through BL5 contain the day number for the week represented in the cell block above each date cell and are auto calculated.
You should not modify these cells.
Today's date is outlined in Red (hex #AD3815) from today's date in row 5 through the entire date column to the end of the project schedule.</t>
  </si>
  <si>
    <t>This row contains headers for the project schedule that follows below them. 
Navigate from B6 through BL 6 to hear the content. The first letter of each day of the week for the date above that heading, starts in cell I6 and continues through cell BL6.
All project timeline charting is auto generated based on the start and end dates entered, using conditional formats.
Do not modify content in cells within columns after column I starting with cell I7.</t>
  </si>
  <si>
    <t>Cell B8 contains the Phase 1 sample title. 
Enter a new Title in cell B8.
Enter a name to assign the phase to, if it applies for your project, in cell C8.
Enter Progress for the entire phase, if it applies for your project, in cell D8.
Enter the start and end dates for the entire phase, if it applies for your project, in cells E8 and F8. 
The Gantt chart will automatically fill in the appropriate dates and shade according to the progress entered.
To delete the phase and work only from tasks, simply delete this row.</t>
  </si>
  <si>
    <t xml:space="preserve">Cell B9 contains the sample task "Task 1." 
Enter a new task name in cell B9.
Enter a person to assign the task to in cell C9.
Enter progres of the task in cell D9. A progress bar appears in the cell and is shaded according to the number in the cell. For example, 50 percent progress would shade half of the cell.
Enter task start date in cell E9.
Enter task end date in cell F9.
A status bar shaded for the dates entered appears in blocks starting from cell I9 through BL9. </t>
  </si>
  <si>
    <t>Rows 10 through 13 repeat the pattern from row 9. 
Repeat the instructions from cell A9 for all task rows in this worksheet. Overwrite any sample data.
A sample of another phase starts in cell A14. 
Continue entering tasks in cells A10 through A13 or go to cell A14 to learn more.</t>
  </si>
  <si>
    <t>The cell at right contains the Phase 2 sample title. 
You can create a new phase at any time within column B. This project schedule does not require phases. To remove the phase, simply delete the row.
To create a new phase block in this row, enter a new Title in cell at right.
To continue adding tasks to the phase above, enter a new row above this one and fill in the task data as in cell A9's instruction.
Update the Phase details in cell at right based on cell A8's instruction.
Continue navigating down column A cells to learn more.
If you haven't added any new rows in this worksheet, you will find 2 additional sample phase blocks have been created for you in cells B20 and B26. Otherwise, navigate through column A cells to find the additional blocks. 
Repeat the instructions from cells A8 and A9 whenever you need to.</t>
  </si>
  <si>
    <t>Lot 8 Rees Court, Palm Beach, QLD</t>
  </si>
  <si>
    <t>Wilson Constructions Pty Ltd</t>
  </si>
  <si>
    <t>Admininstration and Site Preparation</t>
  </si>
  <si>
    <t>Receive all necessary approvals</t>
  </si>
  <si>
    <t>Prepare site files and safety documents</t>
  </si>
  <si>
    <t>Arrange site utilities - deliver to site</t>
  </si>
  <si>
    <t>Dial Before You Dig</t>
  </si>
  <si>
    <t>Slab</t>
  </si>
  <si>
    <t>Prepare site - clear site, earthworks, levels etc</t>
  </si>
  <si>
    <t>Drainage and pipework</t>
  </si>
  <si>
    <t>Cut and fill</t>
  </si>
  <si>
    <t>Peg out site for foundations, install silt barriers</t>
  </si>
  <si>
    <t>Request power supply to site</t>
  </si>
  <si>
    <t>Box up slab</t>
  </si>
  <si>
    <t>Concrete pump - slab pour</t>
  </si>
  <si>
    <t>Internal and external wall frames</t>
  </si>
  <si>
    <t>Windows and doors</t>
  </si>
  <si>
    <t>Floor joists</t>
  </si>
  <si>
    <t>Install floor boards</t>
  </si>
  <si>
    <t>Frame</t>
  </si>
  <si>
    <t>Lock up</t>
  </si>
  <si>
    <t>Roof, gutter, fascia</t>
  </si>
  <si>
    <t>Scaffolding and edge protection</t>
  </si>
  <si>
    <t>Fixing</t>
  </si>
  <si>
    <t>Render to external walls</t>
  </si>
  <si>
    <t>Insulation</t>
  </si>
  <si>
    <t>Electrical and air con fit off</t>
  </si>
  <si>
    <t>Internal walls, ceilings and cornices</t>
  </si>
  <si>
    <t>Waterproofing</t>
  </si>
  <si>
    <t>Carpentry - joinery, skiting boards and architraves</t>
  </si>
  <si>
    <t>Plumbing fit off</t>
  </si>
  <si>
    <t>Internal and external painting</t>
  </si>
  <si>
    <t>Flooring</t>
  </si>
  <si>
    <t>Practical Completion</t>
  </si>
  <si>
    <t>Landscaping</t>
  </si>
  <si>
    <t>Window coverings</t>
  </si>
  <si>
    <t>Dirveway and pathways concrete pour</t>
  </si>
  <si>
    <t>Site clean</t>
  </si>
  <si>
    <t>Builders clean - internal</t>
  </si>
  <si>
    <t>Turf</t>
  </si>
  <si>
    <t>Blockwork and corefill</t>
  </si>
  <si>
    <t>Christmas Break - Construction Industry Shut down - 3 weeks</t>
  </si>
  <si>
    <t>Inclement weather and delay days - 20</t>
  </si>
  <si>
    <t>Weekends and Public Holidays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</si>
</sst>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64" formatCode="_(* #,##0.00_);_(* \(#,##0.00\);_(* &quot;-&quot;??_);_(@_)"/>
    <numFmt numFmtId="165" formatCode="m/d/yy;@"/>
    <numFmt numFmtId="166" formatCode="ddd\,\ m/d/yyyy"/>
    <numFmt numFmtId="167" formatCode="mmm\ d\,\ yyyy"/>
    <numFmt numFmtId="168" formatCode="d"/>
    <numFmt numFmtId="171" formatCode="d/mm/yyyy;@"/>
  </numFmts>
  <fonts count="14" x14ac:knownFonts="1">
    <font>
      <sz val="11"/>
      <color theme="1"/>
      <name val="Calibri"/>
      <family val="2"/>
      <scheme val="minor"/>
    </font>
    <font>
      <sz val="10"/>
      <name val="Calibri"/>
      <family val="2"/>
      <scheme val="minor"/>
    </font>
    <font>
      <u/>
      <sz val="11"/>
      <color indexed="12"/>
      <name val="Arial"/>
      <family val="2"/>
    </font>
    <font>
      <sz val="11"/>
      <name val="Calibri"/>
      <family val="2"/>
      <scheme val="minor"/>
    </font>
    <font>
      <b/>
      <sz val="11"/>
      <color theme="1"/>
      <name val="Calibri"/>
      <family val="2"/>
      <scheme val="minor"/>
    </font>
    <font>
      <b/>
      <sz val="9"/>
      <color theme="0"/>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sz val="11"/>
      <color theme="0"/>
      <name val="Calibri"/>
      <family val="2"/>
      <scheme val="minor"/>
    </font>
  </fonts>
  <fills count="13">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theme="0" tint="-0.34998626667073579"/>
        <bgColor indexed="64"/>
      </patternFill>
    </fill>
    <fill>
      <patternFill patternType="solid">
        <fgColor theme="8" tint="0.79998168889431442"/>
        <bgColor indexed="64"/>
      </patternFill>
    </fill>
    <fill>
      <patternFill patternType="solid">
        <fgColor rgb="FFFFFFC5"/>
        <bgColor indexed="64"/>
      </patternFill>
    </fill>
    <fill>
      <patternFill patternType="solid">
        <fgColor rgb="FFFFB9FF"/>
        <bgColor indexed="64"/>
      </patternFill>
    </fill>
  </fills>
  <borders count="11">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s>
  <cellStyleXfs count="13">
    <xf numFmtId="0" fontId="0" fillId="0" borderId="0"/>
    <xf numFmtId="0" fontId="2" fillId="0" borderId="0" applyNumberFormat="0" applyFill="0" applyBorder="0" applyAlignment="0" applyProtection="0">
      <alignment vertical="top"/>
      <protection locked="0"/>
    </xf>
    <xf numFmtId="9" fontId="6" fillId="0" borderId="0" applyFont="0" applyFill="0" applyBorder="0" applyAlignment="0" applyProtection="0"/>
    <xf numFmtId="0" fontId="13" fillId="0" borderId="0"/>
    <xf numFmtId="164" fontId="6" fillId="0" borderId="3" applyFont="0" applyFill="0" applyAlignment="0" applyProtection="0"/>
    <xf numFmtId="0" fontId="10" fillId="0" borderId="0" applyNumberFormat="0" applyFill="0" applyBorder="0" applyAlignment="0" applyProtection="0"/>
    <xf numFmtId="0" fontId="7" fillId="0" borderId="0" applyNumberFormat="0" applyFill="0" applyAlignment="0" applyProtection="0"/>
    <xf numFmtId="0" fontId="7" fillId="0" borderId="0" applyNumberFormat="0" applyFill="0" applyProtection="0">
      <alignment vertical="top"/>
    </xf>
    <xf numFmtId="0" fontId="6" fillId="0" borderId="0" applyNumberFormat="0" applyFill="0" applyProtection="0">
      <alignment horizontal="right" indent="1"/>
    </xf>
    <xf numFmtId="166" fontId="6" fillId="0" borderId="3">
      <alignment horizontal="center" vertical="center"/>
    </xf>
    <xf numFmtId="165" fontId="6" fillId="0" borderId="2" applyFill="0">
      <alignment horizontal="center" vertical="center"/>
    </xf>
    <xf numFmtId="0" fontId="6" fillId="0" borderId="2" applyFill="0">
      <alignment horizontal="center" vertical="center"/>
    </xf>
    <xf numFmtId="0" fontId="6" fillId="0" borderId="2" applyFill="0">
      <alignment horizontal="left" vertical="center" indent="2"/>
    </xf>
  </cellStyleXfs>
  <cellXfs count="85">
    <xf numFmtId="0" fontId="0" fillId="0" borderId="0" xfId="0"/>
    <xf numFmtId="0" fontId="1" fillId="0" borderId="0" xfId="0" applyFont="1"/>
    <xf numFmtId="0" fontId="0" fillId="0" borderId="0" xfId="0" applyAlignment="1">
      <alignment vertical="center"/>
    </xf>
    <xf numFmtId="0" fontId="5" fillId="8" borderId="1" xfId="0" applyFont="1" applyFill="1" applyBorder="1" applyAlignment="1">
      <alignment horizontal="left" vertical="center" indent="1"/>
    </xf>
    <xf numFmtId="0" fontId="5" fillId="8" borderId="1" xfId="0" applyFont="1" applyFill="1" applyBorder="1" applyAlignment="1">
      <alignment horizontal="center" vertical="center" wrapText="1"/>
    </xf>
    <xf numFmtId="168" fontId="8" fillId="5" borderId="0" xfId="0" applyNumberFormat="1" applyFont="1" applyFill="1" applyAlignment="1">
      <alignment horizontal="center" vertical="center"/>
    </xf>
    <xf numFmtId="168" fontId="8" fillId="5" borderId="6" xfId="0" applyNumberFormat="1" applyFont="1" applyFill="1" applyBorder="1" applyAlignment="1">
      <alignment horizontal="center" vertical="center"/>
    </xf>
    <xf numFmtId="168" fontId="8" fillId="5" borderId="7" xfId="0" applyNumberFormat="1" applyFont="1" applyFill="1" applyBorder="1" applyAlignment="1">
      <alignment horizontal="center" vertical="center"/>
    </xf>
    <xf numFmtId="0" fontId="9" fillId="7" borderId="8" xfId="0" applyFont="1" applyFill="1" applyBorder="1" applyAlignment="1">
      <alignment horizontal="center" vertical="center" shrinkToFit="1"/>
    </xf>
    <xf numFmtId="0" fontId="11" fillId="0" borderId="0" xfId="0" applyFont="1"/>
    <xf numFmtId="0" fontId="3" fillId="0" borderId="2" xfId="0" applyFont="1" applyBorder="1" applyAlignment="1">
      <alignment horizontal="center" vertical="center"/>
    </xf>
    <xf numFmtId="0" fontId="4" fillId="6" borderId="2" xfId="0" applyFont="1" applyFill="1" applyBorder="1" applyAlignment="1">
      <alignment horizontal="left" vertical="center" indent="1"/>
    </xf>
    <xf numFmtId="0" fontId="4" fillId="4" borderId="2" xfId="0" applyFont="1" applyFill="1" applyBorder="1" applyAlignment="1">
      <alignment horizontal="left" vertical="center" indent="1"/>
    </xf>
    <xf numFmtId="0" fontId="3" fillId="2" borderId="2" xfId="0"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right" vertical="center"/>
    </xf>
    <xf numFmtId="0" fontId="0" fillId="2" borderId="9" xfId="0" applyFill="1" applyBorder="1" applyAlignment="1">
      <alignment vertical="center"/>
    </xf>
    <xf numFmtId="0" fontId="13" fillId="0" borderId="0" xfId="3"/>
    <xf numFmtId="0" fontId="13" fillId="0" borderId="0" xfId="3" applyAlignment="1">
      <alignment wrapText="1"/>
    </xf>
    <xf numFmtId="0" fontId="12" fillId="0" borderId="0" xfId="1" applyFont="1" applyProtection="1">
      <alignment vertical="top"/>
    </xf>
    <xf numFmtId="0" fontId="10" fillId="0" borderId="0" xfId="5" applyAlignment="1">
      <alignment horizontal="left"/>
    </xf>
    <xf numFmtId="0" fontId="7" fillId="0" borderId="0" xfId="6"/>
    <xf numFmtId="0" fontId="7" fillId="0" borderId="0" xfId="7">
      <alignment vertical="top"/>
    </xf>
    <xf numFmtId="167" fontId="0" fillId="5" borderId="4" xfId="0" applyNumberFormat="1" applyFill="1" applyBorder="1" applyAlignment="1">
      <alignment horizontal="left" vertical="center" wrapText="1" indent="1"/>
    </xf>
    <xf numFmtId="167" fontId="0" fillId="5" borderId="1" xfId="0" applyNumberFormat="1" applyFill="1" applyBorder="1" applyAlignment="1">
      <alignment horizontal="left" vertical="center" wrapText="1" indent="1"/>
    </xf>
    <xf numFmtId="167" fontId="0" fillId="5" borderId="5" xfId="0" applyNumberFormat="1" applyFill="1" applyBorder="1" applyAlignment="1">
      <alignment horizontal="left" vertical="center" wrapText="1" indent="1"/>
    </xf>
    <xf numFmtId="0" fontId="0" fillId="0" borderId="10" xfId="0" applyBorder="1"/>
    <xf numFmtId="171" fontId="1" fillId="0" borderId="0" xfId="0" applyNumberFormat="1" applyFont="1" applyAlignment="1">
      <alignment horizontal="center" vertical="center"/>
    </xf>
    <xf numFmtId="171" fontId="0" fillId="0" borderId="0" xfId="0" applyNumberFormat="1"/>
    <xf numFmtId="171" fontId="5" fillId="8" borderId="1" xfId="0" applyNumberFormat="1" applyFont="1" applyFill="1" applyBorder="1" applyAlignment="1">
      <alignment horizontal="center" vertical="center" wrapText="1"/>
    </xf>
    <xf numFmtId="171" fontId="6" fillId="3" borderId="2" xfId="10" applyNumberFormat="1" applyFill="1">
      <alignment horizontal="center" vertical="center"/>
    </xf>
    <xf numFmtId="171" fontId="3" fillId="6" borderId="2" xfId="0" applyNumberFormat="1" applyFont="1" applyFill="1" applyBorder="1" applyAlignment="1">
      <alignment horizontal="center" vertical="center"/>
    </xf>
    <xf numFmtId="171" fontId="3" fillId="4" borderId="2" xfId="0" applyNumberFormat="1" applyFont="1" applyFill="1" applyBorder="1" applyAlignment="1">
      <alignment horizontal="center" vertical="center"/>
    </xf>
    <xf numFmtId="171" fontId="3" fillId="2" borderId="2" xfId="0" applyNumberFormat="1" applyFont="1" applyFill="1" applyBorder="1" applyAlignment="1">
      <alignment horizontal="center" vertical="center"/>
    </xf>
    <xf numFmtId="14" fontId="1" fillId="0" borderId="0" xfId="0" applyNumberFormat="1" applyFont="1" applyAlignment="1">
      <alignment horizontal="center"/>
    </xf>
    <xf numFmtId="14" fontId="0" fillId="0" borderId="0" xfId="0" applyNumberFormat="1" applyAlignment="1">
      <alignment horizontal="center"/>
    </xf>
    <xf numFmtId="14" fontId="0" fillId="0" borderId="3" xfId="0" applyNumberFormat="1" applyBorder="1" applyAlignment="1">
      <alignment horizontal="center" vertical="center"/>
    </xf>
    <xf numFmtId="14" fontId="5" fillId="8" borderId="1" xfId="0" applyNumberFormat="1" applyFont="1" applyFill="1" applyBorder="1" applyAlignment="1">
      <alignment horizontal="center" vertical="center" wrapText="1"/>
    </xf>
    <xf numFmtId="14" fontId="0" fillId="0" borderId="0" xfId="0" applyNumberFormat="1"/>
    <xf numFmtId="14" fontId="0" fillId="6" borderId="2" xfId="0" applyNumberFormat="1" applyFill="1" applyBorder="1" applyAlignment="1">
      <alignment horizontal="center" vertical="center"/>
    </xf>
    <xf numFmtId="14" fontId="0" fillId="4" borderId="2" xfId="0" applyNumberFormat="1" applyFill="1" applyBorder="1" applyAlignment="1">
      <alignment horizontal="center" vertical="center"/>
    </xf>
    <xf numFmtId="14" fontId="6" fillId="0" borderId="3" xfId="9" applyNumberFormat="1">
      <alignment horizontal="center" vertical="center"/>
    </xf>
    <xf numFmtId="0" fontId="4" fillId="10" borderId="2" xfId="0" applyFont="1" applyFill="1" applyBorder="1" applyAlignment="1">
      <alignment horizontal="left" vertical="center" indent="1"/>
    </xf>
    <xf numFmtId="14" fontId="0" fillId="10" borderId="2" xfId="0" applyNumberFormat="1" applyFill="1" applyBorder="1" applyAlignment="1">
      <alignment horizontal="center" vertical="center"/>
    </xf>
    <xf numFmtId="171" fontId="3" fillId="10" borderId="2" xfId="0" applyNumberFormat="1" applyFont="1" applyFill="1" applyBorder="1" applyAlignment="1">
      <alignment horizontal="center" vertical="center"/>
    </xf>
    <xf numFmtId="0" fontId="6" fillId="10" borderId="2" xfId="12" applyFill="1">
      <alignment horizontal="left" vertical="center" indent="2"/>
    </xf>
    <xf numFmtId="14" fontId="6" fillId="10" borderId="2" xfId="10" applyNumberFormat="1" applyFill="1">
      <alignment horizontal="center" vertical="center"/>
    </xf>
    <xf numFmtId="0" fontId="4" fillId="11" borderId="2" xfId="0" applyFont="1" applyFill="1" applyBorder="1" applyAlignment="1">
      <alignment horizontal="left" vertical="center" indent="1"/>
    </xf>
    <xf numFmtId="14" fontId="0" fillId="11" borderId="2" xfId="0" applyNumberFormat="1" applyFill="1" applyBorder="1" applyAlignment="1">
      <alignment horizontal="center" vertical="center"/>
    </xf>
    <xf numFmtId="171" fontId="3" fillId="11" borderId="2" xfId="0" applyNumberFormat="1" applyFont="1" applyFill="1" applyBorder="1" applyAlignment="1">
      <alignment horizontal="center" vertical="center"/>
    </xf>
    <xf numFmtId="0" fontId="6" fillId="11" borderId="2" xfId="12" applyFill="1">
      <alignment horizontal="left" vertical="center" indent="2"/>
    </xf>
    <xf numFmtId="14" fontId="6" fillId="11" borderId="2" xfId="10" applyNumberFormat="1" applyFill="1">
      <alignment horizontal="center" vertical="center"/>
    </xf>
    <xf numFmtId="171" fontId="6" fillId="11" borderId="2" xfId="10" applyNumberFormat="1" applyFill="1">
      <alignment horizontal="center" vertical="center"/>
    </xf>
    <xf numFmtId="0" fontId="4" fillId="12" borderId="2" xfId="0" applyFont="1" applyFill="1" applyBorder="1" applyAlignment="1">
      <alignment horizontal="left" vertical="center" indent="1"/>
    </xf>
    <xf numFmtId="14" fontId="0" fillId="12" borderId="2" xfId="0" applyNumberFormat="1" applyFill="1" applyBorder="1" applyAlignment="1">
      <alignment horizontal="center" vertical="center"/>
    </xf>
    <xf numFmtId="171" fontId="3" fillId="12" borderId="2" xfId="0" applyNumberFormat="1" applyFont="1" applyFill="1" applyBorder="1" applyAlignment="1">
      <alignment horizontal="center" vertical="center"/>
    </xf>
    <xf numFmtId="0" fontId="6" fillId="12" borderId="2" xfId="12" applyFill="1">
      <alignment horizontal="left" vertical="center" indent="2"/>
    </xf>
    <xf numFmtId="14" fontId="6" fillId="12" borderId="2" xfId="10" applyNumberFormat="1" applyFill="1">
      <alignment horizontal="center" vertical="center"/>
    </xf>
    <xf numFmtId="171" fontId="6" fillId="12" borderId="2" xfId="10" applyNumberFormat="1" applyFill="1">
      <alignment horizontal="center" vertical="center"/>
    </xf>
    <xf numFmtId="0" fontId="6" fillId="4" borderId="2" xfId="12" applyFill="1">
      <alignment horizontal="left" vertical="center" indent="2"/>
    </xf>
    <xf numFmtId="14" fontId="6" fillId="4" borderId="2" xfId="10" applyNumberFormat="1" applyFill="1">
      <alignment horizontal="center" vertical="center"/>
    </xf>
    <xf numFmtId="171" fontId="6" fillId="4" borderId="2" xfId="10" applyNumberFormat="1" applyFill="1">
      <alignment horizontal="center" vertical="center"/>
    </xf>
    <xf numFmtId="0" fontId="6" fillId="6" borderId="2" xfId="12" applyFill="1">
      <alignment horizontal="left" vertical="center" indent="2"/>
    </xf>
    <xf numFmtId="14" fontId="6" fillId="6" borderId="2" xfId="10" applyNumberFormat="1" applyFill="1">
      <alignment horizontal="center" vertical="center"/>
    </xf>
    <xf numFmtId="171" fontId="6" fillId="6" borderId="2" xfId="10" applyNumberFormat="1" applyFill="1">
      <alignment horizontal="center" vertical="center"/>
    </xf>
    <xf numFmtId="0" fontId="4" fillId="2" borderId="2" xfId="0" applyFont="1" applyFill="1" applyBorder="1" applyAlignment="1">
      <alignment horizontal="left" vertical="center" indent="1"/>
    </xf>
    <xf numFmtId="14" fontId="0" fillId="2" borderId="2" xfId="0" applyNumberFormat="1" applyFill="1" applyBorder="1" applyAlignment="1">
      <alignment horizontal="center" vertical="center"/>
    </xf>
    <xf numFmtId="0" fontId="6" fillId="2" borderId="2" xfId="12" applyFill="1">
      <alignment horizontal="left" vertical="center" indent="2"/>
    </xf>
    <xf numFmtId="14" fontId="6" fillId="2" borderId="2" xfId="10" applyNumberFormat="1" applyFill="1">
      <alignment horizontal="center" vertical="center"/>
    </xf>
    <xf numFmtId="171" fontId="6" fillId="2" borderId="2" xfId="10" applyNumberFormat="1" applyFill="1">
      <alignment horizontal="center" vertical="center"/>
    </xf>
    <xf numFmtId="0" fontId="6" fillId="9" borderId="0" xfId="12" applyFill="1" applyBorder="1" applyAlignment="1">
      <alignment horizontal="left" vertical="center"/>
    </xf>
    <xf numFmtId="0" fontId="0" fillId="9" borderId="0" xfId="0" applyFill="1" applyAlignment="1">
      <alignment horizontal="left"/>
    </xf>
    <xf numFmtId="171" fontId="6" fillId="9" borderId="2" xfId="10" applyNumberFormat="1" applyFill="1" applyAlignment="1">
      <alignment horizontal="left" vertical="center"/>
    </xf>
    <xf numFmtId="10" fontId="1" fillId="0" borderId="0" xfId="0" applyNumberFormat="1" applyFont="1"/>
    <xf numFmtId="10" fontId="0" fillId="0" borderId="0" xfId="0" applyNumberFormat="1"/>
    <xf numFmtId="10" fontId="6" fillId="0" borderId="7" xfId="8" applyNumberFormat="1" applyBorder="1">
      <alignment horizontal="right" indent="1"/>
    </xf>
    <xf numFmtId="10" fontId="5" fillId="8" borderId="1" xfId="0" applyNumberFormat="1" applyFont="1" applyFill="1" applyBorder="1" applyAlignment="1">
      <alignment horizontal="center" vertical="center" wrapText="1"/>
    </xf>
    <xf numFmtId="10" fontId="3" fillId="2" borderId="2" xfId="2" applyNumberFormat="1" applyFont="1" applyFill="1" applyBorder="1" applyAlignment="1">
      <alignment horizontal="center" vertical="center"/>
    </xf>
    <xf numFmtId="10" fontId="3" fillId="6" borderId="2" xfId="2" applyNumberFormat="1" applyFont="1" applyFill="1" applyBorder="1" applyAlignment="1">
      <alignment horizontal="center" vertical="center"/>
    </xf>
    <xf numFmtId="10" fontId="3" fillId="4" borderId="2" xfId="2" applyNumberFormat="1" applyFont="1" applyFill="1" applyBorder="1" applyAlignment="1">
      <alignment horizontal="center" vertical="center"/>
    </xf>
    <xf numFmtId="10" fontId="3" fillId="10" borderId="2" xfId="2" applyNumberFormat="1" applyFont="1" applyFill="1" applyBorder="1" applyAlignment="1">
      <alignment horizontal="center" vertical="center"/>
    </xf>
    <xf numFmtId="10" fontId="3" fillId="11" borderId="2" xfId="2" applyNumberFormat="1" applyFont="1" applyFill="1" applyBorder="1" applyAlignment="1">
      <alignment horizontal="center" vertical="center"/>
    </xf>
    <xf numFmtId="10" fontId="3" fillId="12" borderId="2" xfId="2" applyNumberFormat="1" applyFont="1" applyFill="1" applyBorder="1" applyAlignment="1">
      <alignment horizontal="center" vertical="center"/>
    </xf>
    <xf numFmtId="10" fontId="0" fillId="9" borderId="0" xfId="0" applyNumberFormat="1" applyFill="1" applyAlignment="1">
      <alignment horizontal="left"/>
    </xf>
    <xf numFmtId="14" fontId="0" fillId="9" borderId="0" xfId="0" applyNumberFormat="1" applyFill="1" applyAlignment="1">
      <alignment horizontal="left" vertical="center"/>
    </xf>
  </cellXfs>
  <cellStyles count="13">
    <cellStyle name="Comma" xfId="4" builtinId="3" customBuiltin="1"/>
    <cellStyle name="Date" xfId="10"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ame" xfId="11" xr:uid="{B2D3C1EE-6B41-4801-AAFC-C2274E49E503}"/>
    <cellStyle name="Normal" xfId="0" builtinId="0"/>
    <cellStyle name="Percent" xfId="2" builtinId="5"/>
    <cellStyle name="Project Start" xfId="9" xr:uid="{8EB8A09A-C31C-40A3-B2C1-9449520178B8}"/>
    <cellStyle name="Task" xfId="12" xr:uid="{6391D789-272B-4DD2-9BF3-2CDCF610FA41}"/>
    <cellStyle name="Title" xfId="5" builtinId="15" customBuiltin="1"/>
    <cellStyle name="zHiddenText" xfId="3" xr:uid="{26E66EE6-E33F-4D77-BAE4-0FB4F5BBF673}"/>
  </cellStyles>
  <dxfs count="63">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62"/>
      <tableStyleElement type="headerRow" dxfId="61"/>
      <tableStyleElement type="totalRow" dxfId="60"/>
      <tableStyleElement type="firstColumn" dxfId="59"/>
      <tableStyleElement type="lastColumn" dxfId="58"/>
      <tableStyleElement type="firstRowStripe" dxfId="57"/>
      <tableStyleElement type="secondRowStripe" dxfId="56"/>
      <tableStyleElement type="firstColumnStripe" dxfId="55"/>
      <tableStyleElement type="secondColumnStripe" dxfId="54"/>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FFB9FF"/>
      <color rgb="FFFFFFC5"/>
      <color rgb="FFFF97FF"/>
      <color rgb="FFFFFF99"/>
      <color rgb="FF215881"/>
      <color rgb="FF42648A"/>
      <color rgb="FF969696"/>
      <color rgb="FFC0C0C0"/>
      <color rgb="FF427FC2"/>
      <color rgb="FF44678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HB49"/>
  <sheetViews>
    <sheetView showGridLines="0" tabSelected="1" showRuler="0" zoomScale="80" zoomScaleNormal="80" zoomScalePageLayoutView="70" workbookViewId="0">
      <pane ySplit="6" topLeftCell="A7" activePane="bottomLeft" state="frozen"/>
      <selection pane="bottomLeft" activeCell="AB47" sqref="AB47"/>
    </sheetView>
  </sheetViews>
  <sheetFormatPr defaultRowHeight="30" customHeight="1" x14ac:dyDescent="0.3"/>
  <cols>
    <col min="1" max="1" width="2.6640625" style="17" customWidth="1"/>
    <col min="2" max="2" width="61.6640625" bestFit="1" customWidth="1"/>
    <col min="3" max="3" width="10.6640625" style="74" customWidth="1"/>
    <col min="4" max="4" width="10.44140625" style="35" customWidth="1"/>
    <col min="5" max="5" width="10.44140625" style="28" customWidth="1"/>
    <col min="6" max="6" width="2.6640625" customWidth="1"/>
    <col min="7" max="7" width="6.109375" hidden="1" customWidth="1"/>
    <col min="8" max="63" width="2.5546875" customWidth="1"/>
    <col min="64" max="64" width="2.6640625" bestFit="1" customWidth="1"/>
    <col min="65" max="65" width="2.109375" bestFit="1" customWidth="1"/>
    <col min="66" max="66" width="2.6640625" bestFit="1" customWidth="1"/>
    <col min="67" max="67" width="2.109375" bestFit="1" customWidth="1"/>
    <col min="68" max="68" width="1.88671875" bestFit="1" customWidth="1"/>
    <col min="69" max="70" width="2.109375" bestFit="1" customWidth="1"/>
    <col min="71" max="71" width="2.33203125" bestFit="1" customWidth="1"/>
    <col min="72" max="72" width="2.109375" bestFit="1" customWidth="1"/>
    <col min="73" max="95" width="2.6640625" bestFit="1" customWidth="1"/>
    <col min="96" max="96" width="1.88671875" bestFit="1" customWidth="1"/>
    <col min="97" max="98" width="2.109375" bestFit="1" customWidth="1"/>
    <col min="99" max="99" width="2.33203125" bestFit="1" customWidth="1"/>
    <col min="100" max="100" width="2.109375" bestFit="1" customWidth="1"/>
    <col min="101" max="101" width="2.6640625" bestFit="1" customWidth="1"/>
    <col min="102" max="102" width="2.109375" bestFit="1" customWidth="1"/>
    <col min="103" max="103" width="1.88671875" bestFit="1" customWidth="1"/>
    <col min="104" max="104" width="2.109375" bestFit="1" customWidth="1"/>
    <col min="105" max="126" width="2.6640625" bestFit="1" customWidth="1"/>
    <col min="127" max="127" width="2.33203125" bestFit="1" customWidth="1"/>
    <col min="128" max="128" width="2.109375" bestFit="1" customWidth="1"/>
    <col min="129" max="129" width="2.6640625" bestFit="1" customWidth="1"/>
    <col min="130" max="130" width="2.109375" bestFit="1" customWidth="1"/>
    <col min="131" max="131" width="1.88671875" bestFit="1" customWidth="1"/>
    <col min="132" max="133" width="2.109375" bestFit="1" customWidth="1"/>
    <col min="134" max="134" width="2.33203125" bestFit="1" customWidth="1"/>
    <col min="135" max="135" width="2.109375" bestFit="1" customWidth="1"/>
    <col min="136" max="154" width="2.6640625" bestFit="1" customWidth="1"/>
    <col min="155" max="155" width="2.33203125" bestFit="1" customWidth="1"/>
    <col min="156" max="156" width="2.109375" bestFit="1" customWidth="1"/>
    <col min="157" max="157" width="2.6640625" bestFit="1" customWidth="1"/>
    <col min="158" max="158" width="2.109375" bestFit="1" customWidth="1"/>
    <col min="159" max="159" width="1.88671875" bestFit="1" customWidth="1"/>
    <col min="160" max="161" width="2.109375" bestFit="1" customWidth="1"/>
    <col min="162" max="162" width="2.33203125" bestFit="1" customWidth="1"/>
    <col min="163" max="163" width="2.109375" bestFit="1" customWidth="1"/>
    <col min="164" max="185" width="2.6640625" bestFit="1" customWidth="1"/>
    <col min="186" max="186" width="2.109375" bestFit="1" customWidth="1"/>
    <col min="187" max="187" width="1.88671875" bestFit="1" customWidth="1"/>
    <col min="188" max="189" width="2.109375" bestFit="1" customWidth="1"/>
    <col min="190" max="190" width="2.33203125" bestFit="1" customWidth="1"/>
    <col min="191" max="191" width="2.109375" bestFit="1" customWidth="1"/>
    <col min="192" max="192" width="2.6640625" bestFit="1" customWidth="1"/>
    <col min="193" max="193" width="2.109375" bestFit="1" customWidth="1"/>
    <col min="194" max="194" width="1.88671875" bestFit="1" customWidth="1"/>
    <col min="195" max="210" width="2.6640625" bestFit="1" customWidth="1"/>
  </cols>
  <sheetData>
    <row r="1" spans="1:210" ht="30" customHeight="1" x14ac:dyDescent="0.55000000000000004">
      <c r="A1" s="18" t="s">
        <v>10</v>
      </c>
      <c r="B1" s="20" t="s">
        <v>19</v>
      </c>
      <c r="C1" s="73"/>
      <c r="D1" s="34"/>
      <c r="E1" s="27"/>
      <c r="G1" s="1"/>
      <c r="H1" s="9"/>
    </row>
    <row r="2" spans="1:210" ht="30" customHeight="1" x14ac:dyDescent="0.35">
      <c r="A2" s="17" t="s">
        <v>5</v>
      </c>
      <c r="B2" s="21" t="s">
        <v>20</v>
      </c>
      <c r="H2" s="19"/>
    </row>
    <row r="3" spans="1:210" ht="30" customHeight="1" x14ac:dyDescent="0.3">
      <c r="A3" s="17" t="s">
        <v>11</v>
      </c>
      <c r="B3" s="22"/>
      <c r="C3" s="75"/>
      <c r="D3" s="41">
        <v>44109</v>
      </c>
      <c r="E3" s="41"/>
    </row>
    <row r="4" spans="1:210" ht="30" customHeight="1" x14ac:dyDescent="0.3">
      <c r="A4" s="18" t="s">
        <v>12</v>
      </c>
      <c r="C4" s="75"/>
      <c r="D4" s="36">
        <v>1</v>
      </c>
      <c r="H4" s="23">
        <f>H5</f>
        <v>44109</v>
      </c>
      <c r="I4" s="24"/>
      <c r="J4" s="24"/>
      <c r="K4" s="24"/>
      <c r="L4" s="24"/>
      <c r="M4" s="24"/>
      <c r="N4" s="25"/>
      <c r="O4" s="23">
        <f>O5</f>
        <v>44116</v>
      </c>
      <c r="P4" s="24"/>
      <c r="Q4" s="24"/>
      <c r="R4" s="24"/>
      <c r="S4" s="24"/>
      <c r="T4" s="24"/>
      <c r="U4" s="25"/>
      <c r="V4" s="23">
        <f>V5</f>
        <v>44123</v>
      </c>
      <c r="W4" s="24"/>
      <c r="X4" s="24"/>
      <c r="Y4" s="24"/>
      <c r="Z4" s="24"/>
      <c r="AA4" s="24"/>
      <c r="AB4" s="25"/>
      <c r="AC4" s="23">
        <f>AC5</f>
        <v>44130</v>
      </c>
      <c r="AD4" s="24"/>
      <c r="AE4" s="24"/>
      <c r="AF4" s="24"/>
      <c r="AG4" s="24"/>
      <c r="AH4" s="24"/>
      <c r="AI4" s="25"/>
      <c r="AJ4" s="23">
        <f>AJ5</f>
        <v>44137</v>
      </c>
      <c r="AK4" s="24"/>
      <c r="AL4" s="24"/>
      <c r="AM4" s="24"/>
      <c r="AN4" s="24"/>
      <c r="AO4" s="24"/>
      <c r="AP4" s="25"/>
      <c r="AQ4" s="23">
        <f>AQ5</f>
        <v>44144</v>
      </c>
      <c r="AR4" s="24"/>
      <c r="AS4" s="24"/>
      <c r="AT4" s="24"/>
      <c r="AU4" s="24"/>
      <c r="AV4" s="24"/>
      <c r="AW4" s="25"/>
      <c r="AX4" s="23">
        <f>AX5</f>
        <v>44151</v>
      </c>
      <c r="AY4" s="24"/>
      <c r="AZ4" s="24"/>
      <c r="BA4" s="24"/>
      <c r="BB4" s="24"/>
      <c r="BC4" s="24"/>
      <c r="BD4" s="25"/>
      <c r="BE4" s="23">
        <f>BE5</f>
        <v>44158</v>
      </c>
      <c r="BF4" s="24"/>
      <c r="BG4" s="24"/>
      <c r="BH4" s="24"/>
      <c r="BI4" s="24"/>
      <c r="BJ4" s="24"/>
      <c r="BK4" s="25"/>
      <c r="BL4" s="23">
        <f>BL5</f>
        <v>44165</v>
      </c>
      <c r="BM4" s="24"/>
      <c r="BN4" s="24"/>
      <c r="BO4" s="24"/>
      <c r="BP4" s="24"/>
      <c r="BQ4" s="24"/>
      <c r="BR4" s="25"/>
      <c r="BS4" s="23">
        <f>BS5</f>
        <v>44172</v>
      </c>
      <c r="BT4" s="24"/>
      <c r="BU4" s="24"/>
      <c r="BV4" s="24"/>
      <c r="BW4" s="24"/>
      <c r="BX4" s="24"/>
      <c r="BY4" s="25"/>
      <c r="BZ4" s="23">
        <f>BZ5</f>
        <v>44179</v>
      </c>
      <c r="CA4" s="24"/>
      <c r="CB4" s="24"/>
      <c r="CC4" s="24"/>
      <c r="CD4" s="24"/>
      <c r="CE4" s="24"/>
      <c r="CF4" s="25"/>
      <c r="CG4" s="23">
        <f>CG5</f>
        <v>44186</v>
      </c>
      <c r="CH4" s="24"/>
      <c r="CI4" s="24"/>
      <c r="CJ4" s="24"/>
      <c r="CK4" s="24"/>
      <c r="CL4" s="24"/>
      <c r="CM4" s="25"/>
      <c r="CN4" s="23">
        <f>CN5</f>
        <v>44193</v>
      </c>
      <c r="CO4" s="24"/>
      <c r="CP4" s="24"/>
      <c r="CQ4" s="24"/>
      <c r="CR4" s="24"/>
      <c r="CS4" s="24"/>
      <c r="CT4" s="25"/>
      <c r="CU4" s="23">
        <f>CU5</f>
        <v>44200</v>
      </c>
      <c r="CV4" s="24"/>
      <c r="CW4" s="24"/>
      <c r="CX4" s="24"/>
      <c r="CY4" s="24"/>
      <c r="CZ4" s="24"/>
      <c r="DA4" s="25"/>
      <c r="DB4" s="23">
        <f>DB5</f>
        <v>44207</v>
      </c>
      <c r="DC4" s="24"/>
      <c r="DD4" s="24"/>
      <c r="DE4" s="24"/>
      <c r="DF4" s="24"/>
      <c r="DG4" s="24"/>
      <c r="DH4" s="25"/>
      <c r="DI4" s="23">
        <f>DI5</f>
        <v>44214</v>
      </c>
      <c r="DJ4" s="24"/>
      <c r="DK4" s="24"/>
      <c r="DL4" s="24"/>
      <c r="DM4" s="24"/>
      <c r="DN4" s="24"/>
      <c r="DO4" s="25"/>
      <c r="DP4" s="23">
        <f>DP5</f>
        <v>44221</v>
      </c>
      <c r="DQ4" s="24"/>
      <c r="DR4" s="24"/>
      <c r="DS4" s="24"/>
      <c r="DT4" s="24"/>
      <c r="DU4" s="24"/>
      <c r="DV4" s="25"/>
      <c r="DW4" s="23">
        <f>DW5</f>
        <v>44228</v>
      </c>
      <c r="DX4" s="24"/>
      <c r="DY4" s="24"/>
      <c r="DZ4" s="24"/>
      <c r="EA4" s="24"/>
      <c r="EB4" s="24"/>
      <c r="EC4" s="25"/>
      <c r="ED4" s="23">
        <f>ED5</f>
        <v>44235</v>
      </c>
      <c r="EE4" s="24"/>
      <c r="EF4" s="24"/>
      <c r="EG4" s="24"/>
      <c r="EH4" s="24"/>
      <c r="EI4" s="24"/>
      <c r="EJ4" s="25"/>
      <c r="EK4" s="23">
        <f>EK5</f>
        <v>44242</v>
      </c>
      <c r="EL4" s="24"/>
      <c r="EM4" s="24"/>
      <c r="EN4" s="24"/>
      <c r="EO4" s="24"/>
      <c r="EP4" s="24"/>
      <c r="EQ4" s="25"/>
      <c r="ER4" s="23">
        <f>ER5</f>
        <v>44249</v>
      </c>
      <c r="ES4" s="24"/>
      <c r="ET4" s="24"/>
      <c r="EU4" s="24"/>
      <c r="EV4" s="24"/>
      <c r="EW4" s="24"/>
      <c r="EX4" s="25"/>
      <c r="EY4" s="23">
        <f>EY5</f>
        <v>44256</v>
      </c>
      <c r="EZ4" s="24"/>
      <c r="FA4" s="24"/>
      <c r="FB4" s="24"/>
      <c r="FC4" s="24"/>
      <c r="FD4" s="24"/>
      <c r="FE4" s="25"/>
      <c r="FF4" s="23">
        <f>FF5</f>
        <v>44263</v>
      </c>
      <c r="FG4" s="24"/>
      <c r="FH4" s="24"/>
      <c r="FI4" s="24"/>
      <c r="FJ4" s="24"/>
      <c r="FK4" s="24"/>
      <c r="FL4" s="25"/>
      <c r="FM4" s="23">
        <f>FM5</f>
        <v>44270</v>
      </c>
      <c r="FN4" s="24"/>
      <c r="FO4" s="24"/>
      <c r="FP4" s="24"/>
      <c r="FQ4" s="24"/>
      <c r="FR4" s="24"/>
      <c r="FS4" s="25"/>
      <c r="FT4" s="23">
        <f>FT5</f>
        <v>44277</v>
      </c>
      <c r="FU4" s="24"/>
      <c r="FV4" s="24"/>
      <c r="FW4" s="24"/>
      <c r="FX4" s="24"/>
      <c r="FY4" s="24"/>
      <c r="FZ4" s="25"/>
      <c r="GA4" s="23">
        <f>GA5</f>
        <v>44284</v>
      </c>
      <c r="GB4" s="24"/>
      <c r="GC4" s="24"/>
      <c r="GD4" s="24"/>
      <c r="GE4" s="24"/>
      <c r="GF4" s="24"/>
      <c r="GG4" s="25"/>
      <c r="GH4" s="23">
        <f>GH5</f>
        <v>44291</v>
      </c>
      <c r="GI4" s="24"/>
      <c r="GJ4" s="24"/>
      <c r="GK4" s="24"/>
      <c r="GL4" s="24"/>
      <c r="GM4" s="24"/>
      <c r="GN4" s="25"/>
      <c r="GO4" s="23">
        <f>GO5</f>
        <v>44298</v>
      </c>
      <c r="GP4" s="24"/>
      <c r="GQ4" s="24"/>
      <c r="GR4" s="24"/>
      <c r="GS4" s="24"/>
      <c r="GT4" s="24"/>
      <c r="GU4" s="25"/>
      <c r="GV4" s="23">
        <f>GV5</f>
        <v>44305</v>
      </c>
      <c r="GW4" s="24"/>
      <c r="GX4" s="24"/>
      <c r="GY4" s="24"/>
      <c r="GZ4" s="24"/>
      <c r="HA4" s="24"/>
      <c r="HB4" s="25"/>
    </row>
    <row r="5" spans="1:210" ht="15" customHeight="1" x14ac:dyDescent="0.3">
      <c r="A5" s="18" t="s">
        <v>13</v>
      </c>
      <c r="B5" s="26"/>
      <c r="C5" s="26"/>
      <c r="D5" s="26"/>
      <c r="E5" s="26"/>
      <c r="F5" s="26"/>
      <c r="H5" s="6">
        <f>Project_Start-WEEKDAY(Project_Start,1)+2+7*(Display_Week-1)</f>
        <v>44109</v>
      </c>
      <c r="I5" s="5">
        <f>H5+1</f>
        <v>44110</v>
      </c>
      <c r="J5" s="5">
        <f t="shared" ref="J5:AW5" si="0">I5+1</f>
        <v>44111</v>
      </c>
      <c r="K5" s="5">
        <f t="shared" si="0"/>
        <v>44112</v>
      </c>
      <c r="L5" s="5">
        <f t="shared" si="0"/>
        <v>44113</v>
      </c>
      <c r="M5" s="5">
        <f t="shared" si="0"/>
        <v>44114</v>
      </c>
      <c r="N5" s="7">
        <f t="shared" si="0"/>
        <v>44115</v>
      </c>
      <c r="O5" s="6">
        <f>N5+1</f>
        <v>44116</v>
      </c>
      <c r="P5" s="5">
        <f>O5+1</f>
        <v>44117</v>
      </c>
      <c r="Q5" s="5">
        <f t="shared" si="0"/>
        <v>44118</v>
      </c>
      <c r="R5" s="5">
        <f t="shared" si="0"/>
        <v>44119</v>
      </c>
      <c r="S5" s="5">
        <f t="shared" si="0"/>
        <v>44120</v>
      </c>
      <c r="T5" s="5">
        <f t="shared" si="0"/>
        <v>44121</v>
      </c>
      <c r="U5" s="7">
        <f t="shared" si="0"/>
        <v>44122</v>
      </c>
      <c r="V5" s="6">
        <f>U5+1</f>
        <v>44123</v>
      </c>
      <c r="W5" s="5">
        <f>V5+1</f>
        <v>44124</v>
      </c>
      <c r="X5" s="5">
        <f t="shared" si="0"/>
        <v>44125</v>
      </c>
      <c r="Y5" s="5">
        <f t="shared" si="0"/>
        <v>44126</v>
      </c>
      <c r="Z5" s="5">
        <f t="shared" si="0"/>
        <v>44127</v>
      </c>
      <c r="AA5" s="5">
        <f t="shared" si="0"/>
        <v>44128</v>
      </c>
      <c r="AB5" s="7">
        <f t="shared" si="0"/>
        <v>44129</v>
      </c>
      <c r="AC5" s="6">
        <f>AB5+1</f>
        <v>44130</v>
      </c>
      <c r="AD5" s="5">
        <f>AC5+1</f>
        <v>44131</v>
      </c>
      <c r="AE5" s="5">
        <f t="shared" si="0"/>
        <v>44132</v>
      </c>
      <c r="AF5" s="5">
        <f t="shared" si="0"/>
        <v>44133</v>
      </c>
      <c r="AG5" s="5">
        <f t="shared" si="0"/>
        <v>44134</v>
      </c>
      <c r="AH5" s="5">
        <f t="shared" si="0"/>
        <v>44135</v>
      </c>
      <c r="AI5" s="7">
        <f t="shared" si="0"/>
        <v>44136</v>
      </c>
      <c r="AJ5" s="6">
        <f>AI5+1</f>
        <v>44137</v>
      </c>
      <c r="AK5" s="5">
        <f>AJ5+1</f>
        <v>44138</v>
      </c>
      <c r="AL5" s="5">
        <f t="shared" si="0"/>
        <v>44139</v>
      </c>
      <c r="AM5" s="5">
        <f t="shared" si="0"/>
        <v>44140</v>
      </c>
      <c r="AN5" s="5">
        <f t="shared" si="0"/>
        <v>44141</v>
      </c>
      <c r="AO5" s="5">
        <f t="shared" si="0"/>
        <v>44142</v>
      </c>
      <c r="AP5" s="7">
        <f t="shared" si="0"/>
        <v>44143</v>
      </c>
      <c r="AQ5" s="6">
        <f>AP5+1</f>
        <v>44144</v>
      </c>
      <c r="AR5" s="5">
        <f>AQ5+1</f>
        <v>44145</v>
      </c>
      <c r="AS5" s="5">
        <f t="shared" si="0"/>
        <v>44146</v>
      </c>
      <c r="AT5" s="5">
        <f t="shared" si="0"/>
        <v>44147</v>
      </c>
      <c r="AU5" s="5">
        <f t="shared" si="0"/>
        <v>44148</v>
      </c>
      <c r="AV5" s="5">
        <f t="shared" si="0"/>
        <v>44149</v>
      </c>
      <c r="AW5" s="7">
        <f t="shared" si="0"/>
        <v>44150</v>
      </c>
      <c r="AX5" s="6">
        <f>AW5+1</f>
        <v>44151</v>
      </c>
      <c r="AY5" s="5">
        <f>AX5+1</f>
        <v>44152</v>
      </c>
      <c r="AZ5" s="5">
        <f t="shared" ref="AZ5:BD5" si="1">AY5+1</f>
        <v>44153</v>
      </c>
      <c r="BA5" s="5">
        <f t="shared" si="1"/>
        <v>44154</v>
      </c>
      <c r="BB5" s="5">
        <f t="shared" si="1"/>
        <v>44155</v>
      </c>
      <c r="BC5" s="5">
        <f t="shared" si="1"/>
        <v>44156</v>
      </c>
      <c r="BD5" s="7">
        <f t="shared" si="1"/>
        <v>44157</v>
      </c>
      <c r="BE5" s="6">
        <f>BD5+1</f>
        <v>44158</v>
      </c>
      <c r="BF5" s="5">
        <f>BE5+1</f>
        <v>44159</v>
      </c>
      <c r="BG5" s="5">
        <f t="shared" ref="BG5:BK5" si="2">BF5+1</f>
        <v>44160</v>
      </c>
      <c r="BH5" s="5">
        <f t="shared" si="2"/>
        <v>44161</v>
      </c>
      <c r="BI5" s="5">
        <f t="shared" si="2"/>
        <v>44162</v>
      </c>
      <c r="BJ5" s="5">
        <f t="shared" si="2"/>
        <v>44163</v>
      </c>
      <c r="BK5" s="7">
        <f t="shared" si="2"/>
        <v>44164</v>
      </c>
      <c r="BL5" s="6">
        <f>BK5+1</f>
        <v>44165</v>
      </c>
      <c r="BM5" s="5">
        <f>BL5+1</f>
        <v>44166</v>
      </c>
      <c r="BN5" s="5">
        <f t="shared" ref="BN5" si="3">BM5+1</f>
        <v>44167</v>
      </c>
      <c r="BO5" s="5">
        <f t="shared" ref="BO5" si="4">BN5+1</f>
        <v>44168</v>
      </c>
      <c r="BP5" s="5">
        <f t="shared" ref="BP5" si="5">BO5+1</f>
        <v>44169</v>
      </c>
      <c r="BQ5" s="5">
        <f t="shared" ref="BQ5" si="6">BP5+1</f>
        <v>44170</v>
      </c>
      <c r="BR5" s="7">
        <f t="shared" ref="BR5" si="7">BQ5+1</f>
        <v>44171</v>
      </c>
      <c r="BS5" s="6">
        <f>BR5+1</f>
        <v>44172</v>
      </c>
      <c r="BT5" s="5">
        <f>BS5+1</f>
        <v>44173</v>
      </c>
      <c r="BU5" s="5">
        <f t="shared" ref="BU5" si="8">BT5+1</f>
        <v>44174</v>
      </c>
      <c r="BV5" s="5">
        <f t="shared" ref="BV5" si="9">BU5+1</f>
        <v>44175</v>
      </c>
      <c r="BW5" s="5">
        <f t="shared" ref="BW5" si="10">BV5+1</f>
        <v>44176</v>
      </c>
      <c r="BX5" s="5">
        <f t="shared" ref="BX5" si="11">BW5+1</f>
        <v>44177</v>
      </c>
      <c r="BY5" s="7">
        <f t="shared" ref="BY5" si="12">BX5+1</f>
        <v>44178</v>
      </c>
      <c r="BZ5" s="6">
        <f>BY5+1</f>
        <v>44179</v>
      </c>
      <c r="CA5" s="5">
        <f>BZ5+1</f>
        <v>44180</v>
      </c>
      <c r="CB5" s="5">
        <f t="shared" ref="CB5" si="13">CA5+1</f>
        <v>44181</v>
      </c>
      <c r="CC5" s="5">
        <f t="shared" ref="CC5" si="14">CB5+1</f>
        <v>44182</v>
      </c>
      <c r="CD5" s="5">
        <f t="shared" ref="CD5" si="15">CC5+1</f>
        <v>44183</v>
      </c>
      <c r="CE5" s="5">
        <f t="shared" ref="CE5" si="16">CD5+1</f>
        <v>44184</v>
      </c>
      <c r="CF5" s="7">
        <f t="shared" ref="CF5" si="17">CE5+1</f>
        <v>44185</v>
      </c>
      <c r="CG5" s="6">
        <f>CF5+1</f>
        <v>44186</v>
      </c>
      <c r="CH5" s="5">
        <f>CG5+1</f>
        <v>44187</v>
      </c>
      <c r="CI5" s="5">
        <f t="shared" ref="CI5" si="18">CH5+1</f>
        <v>44188</v>
      </c>
      <c r="CJ5" s="5">
        <f t="shared" ref="CJ5" si="19">CI5+1</f>
        <v>44189</v>
      </c>
      <c r="CK5" s="5">
        <f t="shared" ref="CK5" si="20">CJ5+1</f>
        <v>44190</v>
      </c>
      <c r="CL5" s="5">
        <f t="shared" ref="CL5" si="21">CK5+1</f>
        <v>44191</v>
      </c>
      <c r="CM5" s="7">
        <f t="shared" ref="CM5" si="22">CL5+1</f>
        <v>44192</v>
      </c>
      <c r="CN5" s="6">
        <f>CM5+1</f>
        <v>44193</v>
      </c>
      <c r="CO5" s="5">
        <f>CN5+1</f>
        <v>44194</v>
      </c>
      <c r="CP5" s="5">
        <f t="shared" ref="CP5" si="23">CO5+1</f>
        <v>44195</v>
      </c>
      <c r="CQ5" s="5">
        <f t="shared" ref="CQ5" si="24">CP5+1</f>
        <v>44196</v>
      </c>
      <c r="CR5" s="5">
        <f t="shared" ref="CR5" si="25">CQ5+1</f>
        <v>44197</v>
      </c>
      <c r="CS5" s="5">
        <f t="shared" ref="CS5" si="26">CR5+1</f>
        <v>44198</v>
      </c>
      <c r="CT5" s="7">
        <f t="shared" ref="CT5" si="27">CS5+1</f>
        <v>44199</v>
      </c>
      <c r="CU5" s="6">
        <f>CT5+1</f>
        <v>44200</v>
      </c>
      <c r="CV5" s="5">
        <f>CU5+1</f>
        <v>44201</v>
      </c>
      <c r="CW5" s="5">
        <f t="shared" ref="CW5" si="28">CV5+1</f>
        <v>44202</v>
      </c>
      <c r="CX5" s="5">
        <f t="shared" ref="CX5" si="29">CW5+1</f>
        <v>44203</v>
      </c>
      <c r="CY5" s="5">
        <f t="shared" ref="CY5" si="30">CX5+1</f>
        <v>44204</v>
      </c>
      <c r="CZ5" s="5">
        <f t="shared" ref="CZ5" si="31">CY5+1</f>
        <v>44205</v>
      </c>
      <c r="DA5" s="7">
        <f t="shared" ref="DA5" si="32">CZ5+1</f>
        <v>44206</v>
      </c>
      <c r="DB5" s="6">
        <f>DA5+1</f>
        <v>44207</v>
      </c>
      <c r="DC5" s="5">
        <f>DB5+1</f>
        <v>44208</v>
      </c>
      <c r="DD5" s="5">
        <f t="shared" ref="DD5" si="33">DC5+1</f>
        <v>44209</v>
      </c>
      <c r="DE5" s="5">
        <f t="shared" ref="DE5" si="34">DD5+1</f>
        <v>44210</v>
      </c>
      <c r="DF5" s="5">
        <f t="shared" ref="DF5" si="35">DE5+1</f>
        <v>44211</v>
      </c>
      <c r="DG5" s="5">
        <f t="shared" ref="DG5" si="36">DF5+1</f>
        <v>44212</v>
      </c>
      <c r="DH5" s="7">
        <f t="shared" ref="DH5" si="37">DG5+1</f>
        <v>44213</v>
      </c>
      <c r="DI5" s="6">
        <f>DH5+1</f>
        <v>44214</v>
      </c>
      <c r="DJ5" s="5">
        <f>DI5+1</f>
        <v>44215</v>
      </c>
      <c r="DK5" s="5">
        <f t="shared" ref="DK5" si="38">DJ5+1</f>
        <v>44216</v>
      </c>
      <c r="DL5" s="5">
        <f t="shared" ref="DL5" si="39">DK5+1</f>
        <v>44217</v>
      </c>
      <c r="DM5" s="5">
        <f t="shared" ref="DM5" si="40">DL5+1</f>
        <v>44218</v>
      </c>
      <c r="DN5" s="5">
        <f t="shared" ref="DN5" si="41">DM5+1</f>
        <v>44219</v>
      </c>
      <c r="DO5" s="7">
        <f t="shared" ref="DO5" si="42">DN5+1</f>
        <v>44220</v>
      </c>
      <c r="DP5" s="6">
        <f>DO5+1</f>
        <v>44221</v>
      </c>
      <c r="DQ5" s="5">
        <f>DP5+1</f>
        <v>44222</v>
      </c>
      <c r="DR5" s="5">
        <f t="shared" ref="DR5" si="43">DQ5+1</f>
        <v>44223</v>
      </c>
      <c r="DS5" s="5">
        <f t="shared" ref="DS5" si="44">DR5+1</f>
        <v>44224</v>
      </c>
      <c r="DT5" s="5">
        <f t="shared" ref="DT5" si="45">DS5+1</f>
        <v>44225</v>
      </c>
      <c r="DU5" s="5">
        <f t="shared" ref="DU5" si="46">DT5+1</f>
        <v>44226</v>
      </c>
      <c r="DV5" s="7">
        <f t="shared" ref="DV5" si="47">DU5+1</f>
        <v>44227</v>
      </c>
      <c r="DW5" s="6">
        <f>DV5+1</f>
        <v>44228</v>
      </c>
      <c r="DX5" s="5">
        <f>DW5+1</f>
        <v>44229</v>
      </c>
      <c r="DY5" s="5">
        <f t="shared" ref="DY5" si="48">DX5+1</f>
        <v>44230</v>
      </c>
      <c r="DZ5" s="5">
        <f t="shared" ref="DZ5" si="49">DY5+1</f>
        <v>44231</v>
      </c>
      <c r="EA5" s="5">
        <f t="shared" ref="EA5" si="50">DZ5+1</f>
        <v>44232</v>
      </c>
      <c r="EB5" s="5">
        <f t="shared" ref="EB5" si="51">EA5+1</f>
        <v>44233</v>
      </c>
      <c r="EC5" s="7">
        <f t="shared" ref="EC5" si="52">EB5+1</f>
        <v>44234</v>
      </c>
      <c r="ED5" s="6">
        <f>EC5+1</f>
        <v>44235</v>
      </c>
      <c r="EE5" s="5">
        <f>ED5+1</f>
        <v>44236</v>
      </c>
      <c r="EF5" s="5">
        <f t="shared" ref="EF5" si="53">EE5+1</f>
        <v>44237</v>
      </c>
      <c r="EG5" s="5">
        <f t="shared" ref="EG5" si="54">EF5+1</f>
        <v>44238</v>
      </c>
      <c r="EH5" s="5">
        <f t="shared" ref="EH5" si="55">EG5+1</f>
        <v>44239</v>
      </c>
      <c r="EI5" s="5">
        <f t="shared" ref="EI5" si="56">EH5+1</f>
        <v>44240</v>
      </c>
      <c r="EJ5" s="7">
        <f t="shared" ref="EJ5" si="57">EI5+1</f>
        <v>44241</v>
      </c>
      <c r="EK5" s="6">
        <f>EJ5+1</f>
        <v>44242</v>
      </c>
      <c r="EL5" s="5">
        <f>EK5+1</f>
        <v>44243</v>
      </c>
      <c r="EM5" s="5">
        <f t="shared" ref="EM5" si="58">EL5+1</f>
        <v>44244</v>
      </c>
      <c r="EN5" s="5">
        <f t="shared" ref="EN5" si="59">EM5+1</f>
        <v>44245</v>
      </c>
      <c r="EO5" s="5">
        <f t="shared" ref="EO5" si="60">EN5+1</f>
        <v>44246</v>
      </c>
      <c r="EP5" s="5">
        <f t="shared" ref="EP5" si="61">EO5+1</f>
        <v>44247</v>
      </c>
      <c r="EQ5" s="7">
        <f t="shared" ref="EQ5" si="62">EP5+1</f>
        <v>44248</v>
      </c>
      <c r="ER5" s="6">
        <f>EQ5+1</f>
        <v>44249</v>
      </c>
      <c r="ES5" s="5">
        <f>ER5+1</f>
        <v>44250</v>
      </c>
      <c r="ET5" s="5">
        <f t="shared" ref="ET5" si="63">ES5+1</f>
        <v>44251</v>
      </c>
      <c r="EU5" s="5">
        <f t="shared" ref="EU5" si="64">ET5+1</f>
        <v>44252</v>
      </c>
      <c r="EV5" s="5">
        <f t="shared" ref="EV5" si="65">EU5+1</f>
        <v>44253</v>
      </c>
      <c r="EW5" s="5">
        <f t="shared" ref="EW5" si="66">EV5+1</f>
        <v>44254</v>
      </c>
      <c r="EX5" s="7">
        <f t="shared" ref="EX5" si="67">EW5+1</f>
        <v>44255</v>
      </c>
      <c r="EY5" s="6">
        <f>EX5+1</f>
        <v>44256</v>
      </c>
      <c r="EZ5" s="5">
        <f>EY5+1</f>
        <v>44257</v>
      </c>
      <c r="FA5" s="5">
        <f t="shared" ref="FA5" si="68">EZ5+1</f>
        <v>44258</v>
      </c>
      <c r="FB5" s="5">
        <f t="shared" ref="FB5" si="69">FA5+1</f>
        <v>44259</v>
      </c>
      <c r="FC5" s="5">
        <f t="shared" ref="FC5" si="70">FB5+1</f>
        <v>44260</v>
      </c>
      <c r="FD5" s="5">
        <f t="shared" ref="FD5" si="71">FC5+1</f>
        <v>44261</v>
      </c>
      <c r="FE5" s="7">
        <f t="shared" ref="FE5" si="72">FD5+1</f>
        <v>44262</v>
      </c>
      <c r="FF5" s="6">
        <f>FE5+1</f>
        <v>44263</v>
      </c>
      <c r="FG5" s="5">
        <f>FF5+1</f>
        <v>44264</v>
      </c>
      <c r="FH5" s="5">
        <f t="shared" ref="FH5" si="73">FG5+1</f>
        <v>44265</v>
      </c>
      <c r="FI5" s="5">
        <f t="shared" ref="FI5" si="74">FH5+1</f>
        <v>44266</v>
      </c>
      <c r="FJ5" s="5">
        <f t="shared" ref="FJ5" si="75">FI5+1</f>
        <v>44267</v>
      </c>
      <c r="FK5" s="5">
        <f t="shared" ref="FK5" si="76">FJ5+1</f>
        <v>44268</v>
      </c>
      <c r="FL5" s="7">
        <f t="shared" ref="FL5" si="77">FK5+1</f>
        <v>44269</v>
      </c>
      <c r="FM5" s="6">
        <f>FL5+1</f>
        <v>44270</v>
      </c>
      <c r="FN5" s="5">
        <f>FM5+1</f>
        <v>44271</v>
      </c>
      <c r="FO5" s="5">
        <f t="shared" ref="FO5" si="78">FN5+1</f>
        <v>44272</v>
      </c>
      <c r="FP5" s="5">
        <f t="shared" ref="FP5" si="79">FO5+1</f>
        <v>44273</v>
      </c>
      <c r="FQ5" s="5">
        <f t="shared" ref="FQ5" si="80">FP5+1</f>
        <v>44274</v>
      </c>
      <c r="FR5" s="5">
        <f t="shared" ref="FR5" si="81">FQ5+1</f>
        <v>44275</v>
      </c>
      <c r="FS5" s="7">
        <f t="shared" ref="FS5" si="82">FR5+1</f>
        <v>44276</v>
      </c>
      <c r="FT5" s="6">
        <f>FS5+1</f>
        <v>44277</v>
      </c>
      <c r="FU5" s="5">
        <f>FT5+1</f>
        <v>44278</v>
      </c>
      <c r="FV5" s="5">
        <f t="shared" ref="FV5" si="83">FU5+1</f>
        <v>44279</v>
      </c>
      <c r="FW5" s="5">
        <f t="shared" ref="FW5" si="84">FV5+1</f>
        <v>44280</v>
      </c>
      <c r="FX5" s="5">
        <f t="shared" ref="FX5" si="85">FW5+1</f>
        <v>44281</v>
      </c>
      <c r="FY5" s="5">
        <f t="shared" ref="FY5" si="86">FX5+1</f>
        <v>44282</v>
      </c>
      <c r="FZ5" s="7">
        <f t="shared" ref="FZ5" si="87">FY5+1</f>
        <v>44283</v>
      </c>
      <c r="GA5" s="6">
        <f>FZ5+1</f>
        <v>44284</v>
      </c>
      <c r="GB5" s="5">
        <f>GA5+1</f>
        <v>44285</v>
      </c>
      <c r="GC5" s="5">
        <f t="shared" ref="GC5" si="88">GB5+1</f>
        <v>44286</v>
      </c>
      <c r="GD5" s="5">
        <f t="shared" ref="GD5" si="89">GC5+1</f>
        <v>44287</v>
      </c>
      <c r="GE5" s="5">
        <f t="shared" ref="GE5" si="90">GD5+1</f>
        <v>44288</v>
      </c>
      <c r="GF5" s="5">
        <f t="shared" ref="GF5" si="91">GE5+1</f>
        <v>44289</v>
      </c>
      <c r="GG5" s="7">
        <f t="shared" ref="GG5" si="92">GF5+1</f>
        <v>44290</v>
      </c>
      <c r="GH5" s="6">
        <f>GG5+1</f>
        <v>44291</v>
      </c>
      <c r="GI5" s="5">
        <f>GH5+1</f>
        <v>44292</v>
      </c>
      <c r="GJ5" s="5">
        <f t="shared" ref="GJ5" si="93">GI5+1</f>
        <v>44293</v>
      </c>
      <c r="GK5" s="5">
        <f t="shared" ref="GK5" si="94">GJ5+1</f>
        <v>44294</v>
      </c>
      <c r="GL5" s="5">
        <f t="shared" ref="GL5" si="95">GK5+1</f>
        <v>44295</v>
      </c>
      <c r="GM5" s="5">
        <f t="shared" ref="GM5" si="96">GL5+1</f>
        <v>44296</v>
      </c>
      <c r="GN5" s="7">
        <f t="shared" ref="GN5" si="97">GM5+1</f>
        <v>44297</v>
      </c>
      <c r="GO5" s="6">
        <f>GN5+1</f>
        <v>44298</v>
      </c>
      <c r="GP5" s="5">
        <f>GO5+1</f>
        <v>44299</v>
      </c>
      <c r="GQ5" s="5">
        <f t="shared" ref="GQ5" si="98">GP5+1</f>
        <v>44300</v>
      </c>
      <c r="GR5" s="5">
        <f t="shared" ref="GR5" si="99">GQ5+1</f>
        <v>44301</v>
      </c>
      <c r="GS5" s="5">
        <f t="shared" ref="GS5" si="100">GR5+1</f>
        <v>44302</v>
      </c>
      <c r="GT5" s="5">
        <f t="shared" ref="GT5" si="101">GS5+1</f>
        <v>44303</v>
      </c>
      <c r="GU5" s="7">
        <f t="shared" ref="GU5" si="102">GT5+1</f>
        <v>44304</v>
      </c>
      <c r="GV5" s="6">
        <f>GU5+1</f>
        <v>44305</v>
      </c>
      <c r="GW5" s="5">
        <f>GV5+1</f>
        <v>44306</v>
      </c>
      <c r="GX5" s="5">
        <f t="shared" ref="GX5" si="103">GW5+1</f>
        <v>44307</v>
      </c>
      <c r="GY5" s="5">
        <f t="shared" ref="GY5" si="104">GX5+1</f>
        <v>44308</v>
      </c>
      <c r="GZ5" s="5">
        <f t="shared" ref="GZ5" si="105">GY5+1</f>
        <v>44309</v>
      </c>
      <c r="HA5" s="5">
        <f t="shared" ref="HA5" si="106">GZ5+1</f>
        <v>44310</v>
      </c>
      <c r="HB5" s="7">
        <f t="shared" ref="HB5" si="107">HA5+1</f>
        <v>44311</v>
      </c>
    </row>
    <row r="6" spans="1:210" ht="30" customHeight="1" thickBot="1" x14ac:dyDescent="0.35">
      <c r="A6" s="18" t="s">
        <v>14</v>
      </c>
      <c r="B6" s="3" t="s">
        <v>4</v>
      </c>
      <c r="C6" s="76" t="s">
        <v>0</v>
      </c>
      <c r="D6" s="37" t="s">
        <v>1</v>
      </c>
      <c r="E6" s="29" t="s">
        <v>2</v>
      </c>
      <c r="F6" s="4"/>
      <c r="G6" s="4" t="s">
        <v>3</v>
      </c>
      <c r="H6" s="8" t="str">
        <f t="shared" ref="H6" si="108">LEFT(TEXT(H5,"ddd"),1)</f>
        <v>M</v>
      </c>
      <c r="I6" s="8" t="str">
        <f t="shared" ref="I6:AQ6" si="109">LEFT(TEXT(I5,"ddd"),1)</f>
        <v>T</v>
      </c>
      <c r="J6" s="8" t="str">
        <f t="shared" si="109"/>
        <v>W</v>
      </c>
      <c r="K6" s="8" t="str">
        <f t="shared" si="109"/>
        <v>T</v>
      </c>
      <c r="L6" s="8" t="str">
        <f t="shared" si="109"/>
        <v>F</v>
      </c>
      <c r="M6" s="8" t="str">
        <f t="shared" si="109"/>
        <v>S</v>
      </c>
      <c r="N6" s="8" t="str">
        <f t="shared" si="109"/>
        <v>S</v>
      </c>
      <c r="O6" s="8" t="str">
        <f t="shared" si="109"/>
        <v>M</v>
      </c>
      <c r="P6" s="8" t="str">
        <f t="shared" si="109"/>
        <v>T</v>
      </c>
      <c r="Q6" s="8" t="str">
        <f t="shared" si="109"/>
        <v>W</v>
      </c>
      <c r="R6" s="8" t="str">
        <f t="shared" si="109"/>
        <v>T</v>
      </c>
      <c r="S6" s="8" t="str">
        <f t="shared" si="109"/>
        <v>F</v>
      </c>
      <c r="T6" s="8" t="str">
        <f t="shared" si="109"/>
        <v>S</v>
      </c>
      <c r="U6" s="8" t="str">
        <f t="shared" si="109"/>
        <v>S</v>
      </c>
      <c r="V6" s="8" t="str">
        <f t="shared" si="109"/>
        <v>M</v>
      </c>
      <c r="W6" s="8" t="str">
        <f t="shared" si="109"/>
        <v>T</v>
      </c>
      <c r="X6" s="8" t="str">
        <f t="shared" si="109"/>
        <v>W</v>
      </c>
      <c r="Y6" s="8" t="str">
        <f t="shared" si="109"/>
        <v>T</v>
      </c>
      <c r="Z6" s="8" t="str">
        <f t="shared" si="109"/>
        <v>F</v>
      </c>
      <c r="AA6" s="8" t="str">
        <f t="shared" si="109"/>
        <v>S</v>
      </c>
      <c r="AB6" s="8" t="str">
        <f t="shared" si="109"/>
        <v>S</v>
      </c>
      <c r="AC6" s="8" t="str">
        <f t="shared" si="109"/>
        <v>M</v>
      </c>
      <c r="AD6" s="8" t="str">
        <f t="shared" si="109"/>
        <v>T</v>
      </c>
      <c r="AE6" s="8" t="str">
        <f t="shared" si="109"/>
        <v>W</v>
      </c>
      <c r="AF6" s="8" t="str">
        <f t="shared" si="109"/>
        <v>T</v>
      </c>
      <c r="AG6" s="8" t="str">
        <f t="shared" si="109"/>
        <v>F</v>
      </c>
      <c r="AH6" s="8" t="str">
        <f t="shared" si="109"/>
        <v>S</v>
      </c>
      <c r="AI6" s="8" t="str">
        <f t="shared" si="109"/>
        <v>S</v>
      </c>
      <c r="AJ6" s="8" t="str">
        <f t="shared" si="109"/>
        <v>M</v>
      </c>
      <c r="AK6" s="8" t="str">
        <f t="shared" si="109"/>
        <v>T</v>
      </c>
      <c r="AL6" s="8" t="str">
        <f t="shared" si="109"/>
        <v>W</v>
      </c>
      <c r="AM6" s="8" t="str">
        <f t="shared" si="109"/>
        <v>T</v>
      </c>
      <c r="AN6" s="8" t="str">
        <f t="shared" si="109"/>
        <v>F</v>
      </c>
      <c r="AO6" s="8" t="str">
        <f t="shared" si="109"/>
        <v>S</v>
      </c>
      <c r="AP6" s="8" t="str">
        <f t="shared" si="109"/>
        <v>S</v>
      </c>
      <c r="AQ6" s="8" t="str">
        <f t="shared" si="109"/>
        <v>M</v>
      </c>
      <c r="AR6" s="8" t="str">
        <f t="shared" ref="AR6:BZ6" si="110">LEFT(TEXT(AR5,"ddd"),1)</f>
        <v>T</v>
      </c>
      <c r="AS6" s="8" t="str">
        <f t="shared" si="110"/>
        <v>W</v>
      </c>
      <c r="AT6" s="8" t="str">
        <f t="shared" si="110"/>
        <v>T</v>
      </c>
      <c r="AU6" s="8" t="str">
        <f t="shared" si="110"/>
        <v>F</v>
      </c>
      <c r="AV6" s="8" t="str">
        <f t="shared" si="110"/>
        <v>S</v>
      </c>
      <c r="AW6" s="8" t="str">
        <f t="shared" si="110"/>
        <v>S</v>
      </c>
      <c r="AX6" s="8" t="str">
        <f t="shared" si="110"/>
        <v>M</v>
      </c>
      <c r="AY6" s="8" t="str">
        <f t="shared" si="110"/>
        <v>T</v>
      </c>
      <c r="AZ6" s="8" t="str">
        <f t="shared" si="110"/>
        <v>W</v>
      </c>
      <c r="BA6" s="8" t="str">
        <f t="shared" si="110"/>
        <v>T</v>
      </c>
      <c r="BB6" s="8" t="str">
        <f t="shared" si="110"/>
        <v>F</v>
      </c>
      <c r="BC6" s="8" t="str">
        <f t="shared" si="110"/>
        <v>S</v>
      </c>
      <c r="BD6" s="8" t="str">
        <f t="shared" si="110"/>
        <v>S</v>
      </c>
      <c r="BE6" s="8" t="str">
        <f t="shared" si="110"/>
        <v>M</v>
      </c>
      <c r="BF6" s="8" t="str">
        <f t="shared" si="110"/>
        <v>T</v>
      </c>
      <c r="BG6" s="8" t="str">
        <f t="shared" si="110"/>
        <v>W</v>
      </c>
      <c r="BH6" s="8" t="str">
        <f t="shared" si="110"/>
        <v>T</v>
      </c>
      <c r="BI6" s="8" t="str">
        <f t="shared" si="110"/>
        <v>F</v>
      </c>
      <c r="BJ6" s="8" t="str">
        <f t="shared" si="110"/>
        <v>S</v>
      </c>
      <c r="BK6" s="8" t="str">
        <f t="shared" si="110"/>
        <v>S</v>
      </c>
      <c r="BL6" s="8" t="str">
        <f t="shared" si="110"/>
        <v>M</v>
      </c>
      <c r="BM6" s="8" t="str">
        <f t="shared" si="110"/>
        <v>T</v>
      </c>
      <c r="BN6" s="8" t="str">
        <f t="shared" si="110"/>
        <v>W</v>
      </c>
      <c r="BO6" s="8" t="str">
        <f t="shared" si="110"/>
        <v>T</v>
      </c>
      <c r="BP6" s="8" t="str">
        <f t="shared" si="110"/>
        <v>F</v>
      </c>
      <c r="BQ6" s="8" t="str">
        <f t="shared" si="110"/>
        <v>S</v>
      </c>
      <c r="BR6" s="8" t="str">
        <f t="shared" si="110"/>
        <v>S</v>
      </c>
      <c r="BS6" s="8" t="str">
        <f t="shared" si="110"/>
        <v>M</v>
      </c>
      <c r="BT6" s="8" t="str">
        <f t="shared" si="110"/>
        <v>T</v>
      </c>
      <c r="BU6" s="8" t="str">
        <f t="shared" si="110"/>
        <v>W</v>
      </c>
      <c r="BV6" s="8" t="str">
        <f t="shared" si="110"/>
        <v>T</v>
      </c>
      <c r="BW6" s="8" t="str">
        <f t="shared" si="110"/>
        <v>F</v>
      </c>
      <c r="BX6" s="8" t="str">
        <f t="shared" si="110"/>
        <v>S</v>
      </c>
      <c r="BY6" s="8" t="str">
        <f t="shared" si="110"/>
        <v>S</v>
      </c>
      <c r="BZ6" s="8" t="str">
        <f t="shared" si="110"/>
        <v>M</v>
      </c>
      <c r="CA6" s="8" t="str">
        <f t="shared" ref="CA6:DI6" si="111">LEFT(TEXT(CA5,"ddd"),1)</f>
        <v>T</v>
      </c>
      <c r="CB6" s="8" t="str">
        <f t="shared" si="111"/>
        <v>W</v>
      </c>
      <c r="CC6" s="8" t="str">
        <f t="shared" si="111"/>
        <v>T</v>
      </c>
      <c r="CD6" s="8" t="str">
        <f t="shared" si="111"/>
        <v>F</v>
      </c>
      <c r="CE6" s="8" t="str">
        <f t="shared" si="111"/>
        <v>S</v>
      </c>
      <c r="CF6" s="8" t="str">
        <f t="shared" si="111"/>
        <v>S</v>
      </c>
      <c r="CG6" s="8" t="str">
        <f t="shared" si="111"/>
        <v>M</v>
      </c>
      <c r="CH6" s="8" t="str">
        <f t="shared" si="111"/>
        <v>T</v>
      </c>
      <c r="CI6" s="8" t="str">
        <f t="shared" si="111"/>
        <v>W</v>
      </c>
      <c r="CJ6" s="8" t="str">
        <f t="shared" si="111"/>
        <v>T</v>
      </c>
      <c r="CK6" s="8" t="str">
        <f t="shared" si="111"/>
        <v>F</v>
      </c>
      <c r="CL6" s="8" t="str">
        <f t="shared" si="111"/>
        <v>S</v>
      </c>
      <c r="CM6" s="8" t="str">
        <f t="shared" si="111"/>
        <v>S</v>
      </c>
      <c r="CN6" s="8" t="str">
        <f t="shared" si="111"/>
        <v>M</v>
      </c>
      <c r="CO6" s="8" t="str">
        <f t="shared" si="111"/>
        <v>T</v>
      </c>
      <c r="CP6" s="8" t="str">
        <f t="shared" si="111"/>
        <v>W</v>
      </c>
      <c r="CQ6" s="8" t="str">
        <f t="shared" si="111"/>
        <v>T</v>
      </c>
      <c r="CR6" s="8" t="str">
        <f t="shared" si="111"/>
        <v>F</v>
      </c>
      <c r="CS6" s="8" t="str">
        <f t="shared" si="111"/>
        <v>S</v>
      </c>
      <c r="CT6" s="8" t="str">
        <f t="shared" si="111"/>
        <v>S</v>
      </c>
      <c r="CU6" s="8" t="str">
        <f t="shared" si="111"/>
        <v>M</v>
      </c>
      <c r="CV6" s="8" t="str">
        <f t="shared" si="111"/>
        <v>T</v>
      </c>
      <c r="CW6" s="8" t="str">
        <f t="shared" si="111"/>
        <v>W</v>
      </c>
      <c r="CX6" s="8" t="str">
        <f t="shared" si="111"/>
        <v>T</v>
      </c>
      <c r="CY6" s="8" t="str">
        <f t="shared" si="111"/>
        <v>F</v>
      </c>
      <c r="CZ6" s="8" t="str">
        <f t="shared" si="111"/>
        <v>S</v>
      </c>
      <c r="DA6" s="8" t="str">
        <f t="shared" si="111"/>
        <v>S</v>
      </c>
      <c r="DB6" s="8" t="str">
        <f t="shared" si="111"/>
        <v>M</v>
      </c>
      <c r="DC6" s="8" t="str">
        <f t="shared" si="111"/>
        <v>T</v>
      </c>
      <c r="DD6" s="8" t="str">
        <f t="shared" si="111"/>
        <v>W</v>
      </c>
      <c r="DE6" s="8" t="str">
        <f t="shared" si="111"/>
        <v>T</v>
      </c>
      <c r="DF6" s="8" t="str">
        <f t="shared" si="111"/>
        <v>F</v>
      </c>
      <c r="DG6" s="8" t="str">
        <f t="shared" si="111"/>
        <v>S</v>
      </c>
      <c r="DH6" s="8" t="str">
        <f t="shared" si="111"/>
        <v>S</v>
      </c>
      <c r="DI6" s="8" t="str">
        <f t="shared" si="111"/>
        <v>M</v>
      </c>
      <c r="DJ6" s="8" t="str">
        <f t="shared" ref="DJ6:ER6" si="112">LEFT(TEXT(DJ5,"ddd"),1)</f>
        <v>T</v>
      </c>
      <c r="DK6" s="8" t="str">
        <f t="shared" si="112"/>
        <v>W</v>
      </c>
      <c r="DL6" s="8" t="str">
        <f t="shared" si="112"/>
        <v>T</v>
      </c>
      <c r="DM6" s="8" t="str">
        <f t="shared" si="112"/>
        <v>F</v>
      </c>
      <c r="DN6" s="8" t="str">
        <f t="shared" si="112"/>
        <v>S</v>
      </c>
      <c r="DO6" s="8" t="str">
        <f t="shared" si="112"/>
        <v>S</v>
      </c>
      <c r="DP6" s="8" t="str">
        <f t="shared" si="112"/>
        <v>M</v>
      </c>
      <c r="DQ6" s="8" t="str">
        <f t="shared" si="112"/>
        <v>T</v>
      </c>
      <c r="DR6" s="8" t="str">
        <f t="shared" si="112"/>
        <v>W</v>
      </c>
      <c r="DS6" s="8" t="str">
        <f t="shared" si="112"/>
        <v>T</v>
      </c>
      <c r="DT6" s="8" t="str">
        <f t="shared" si="112"/>
        <v>F</v>
      </c>
      <c r="DU6" s="8" t="str">
        <f t="shared" si="112"/>
        <v>S</v>
      </c>
      <c r="DV6" s="8" t="str">
        <f t="shared" si="112"/>
        <v>S</v>
      </c>
      <c r="DW6" s="8" t="str">
        <f t="shared" si="112"/>
        <v>M</v>
      </c>
      <c r="DX6" s="8" t="str">
        <f t="shared" si="112"/>
        <v>T</v>
      </c>
      <c r="DY6" s="8" t="str">
        <f t="shared" si="112"/>
        <v>W</v>
      </c>
      <c r="DZ6" s="8" t="str">
        <f t="shared" si="112"/>
        <v>T</v>
      </c>
      <c r="EA6" s="8" t="str">
        <f t="shared" si="112"/>
        <v>F</v>
      </c>
      <c r="EB6" s="8" t="str">
        <f t="shared" si="112"/>
        <v>S</v>
      </c>
      <c r="EC6" s="8" t="str">
        <f t="shared" si="112"/>
        <v>S</v>
      </c>
      <c r="ED6" s="8" t="str">
        <f t="shared" si="112"/>
        <v>M</v>
      </c>
      <c r="EE6" s="8" t="str">
        <f t="shared" si="112"/>
        <v>T</v>
      </c>
      <c r="EF6" s="8" t="str">
        <f t="shared" si="112"/>
        <v>W</v>
      </c>
      <c r="EG6" s="8" t="str">
        <f t="shared" si="112"/>
        <v>T</v>
      </c>
      <c r="EH6" s="8" t="str">
        <f t="shared" si="112"/>
        <v>F</v>
      </c>
      <c r="EI6" s="8" t="str">
        <f t="shared" si="112"/>
        <v>S</v>
      </c>
      <c r="EJ6" s="8" t="str">
        <f t="shared" si="112"/>
        <v>S</v>
      </c>
      <c r="EK6" s="8" t="str">
        <f t="shared" si="112"/>
        <v>M</v>
      </c>
      <c r="EL6" s="8" t="str">
        <f t="shared" si="112"/>
        <v>T</v>
      </c>
      <c r="EM6" s="8" t="str">
        <f t="shared" si="112"/>
        <v>W</v>
      </c>
      <c r="EN6" s="8" t="str">
        <f t="shared" si="112"/>
        <v>T</v>
      </c>
      <c r="EO6" s="8" t="str">
        <f t="shared" si="112"/>
        <v>F</v>
      </c>
      <c r="EP6" s="8" t="str">
        <f t="shared" si="112"/>
        <v>S</v>
      </c>
      <c r="EQ6" s="8" t="str">
        <f t="shared" si="112"/>
        <v>S</v>
      </c>
      <c r="ER6" s="8" t="str">
        <f t="shared" si="112"/>
        <v>M</v>
      </c>
      <c r="ES6" s="8" t="str">
        <f t="shared" ref="ES6:GH6" si="113">LEFT(TEXT(ES5,"ddd"),1)</f>
        <v>T</v>
      </c>
      <c r="ET6" s="8" t="str">
        <f t="shared" si="113"/>
        <v>W</v>
      </c>
      <c r="EU6" s="8" t="str">
        <f t="shared" si="113"/>
        <v>T</v>
      </c>
      <c r="EV6" s="8" t="str">
        <f t="shared" si="113"/>
        <v>F</v>
      </c>
      <c r="EW6" s="8" t="str">
        <f t="shared" si="113"/>
        <v>S</v>
      </c>
      <c r="EX6" s="8" t="str">
        <f t="shared" si="113"/>
        <v>S</v>
      </c>
      <c r="EY6" s="8" t="str">
        <f t="shared" si="113"/>
        <v>M</v>
      </c>
      <c r="EZ6" s="8" t="str">
        <f t="shared" si="113"/>
        <v>T</v>
      </c>
      <c r="FA6" s="8" t="str">
        <f t="shared" si="113"/>
        <v>W</v>
      </c>
      <c r="FB6" s="8" t="str">
        <f t="shared" si="113"/>
        <v>T</v>
      </c>
      <c r="FC6" s="8" t="str">
        <f t="shared" si="113"/>
        <v>F</v>
      </c>
      <c r="FD6" s="8" t="str">
        <f t="shared" si="113"/>
        <v>S</v>
      </c>
      <c r="FE6" s="8" t="str">
        <f t="shared" si="113"/>
        <v>S</v>
      </c>
      <c r="FF6" s="8" t="str">
        <f t="shared" si="113"/>
        <v>M</v>
      </c>
      <c r="FG6" s="8" t="str">
        <f t="shared" si="113"/>
        <v>T</v>
      </c>
      <c r="FH6" s="8" t="str">
        <f t="shared" si="113"/>
        <v>W</v>
      </c>
      <c r="FI6" s="8" t="str">
        <f t="shared" si="113"/>
        <v>T</v>
      </c>
      <c r="FJ6" s="8" t="str">
        <f t="shared" si="113"/>
        <v>F</v>
      </c>
      <c r="FK6" s="8" t="str">
        <f t="shared" si="113"/>
        <v>S</v>
      </c>
      <c r="FL6" s="8" t="str">
        <f t="shared" si="113"/>
        <v>S</v>
      </c>
      <c r="FM6" s="8" t="str">
        <f t="shared" si="113"/>
        <v>M</v>
      </c>
      <c r="FN6" s="8" t="str">
        <f t="shared" si="113"/>
        <v>T</v>
      </c>
      <c r="FO6" s="8" t="str">
        <f t="shared" si="113"/>
        <v>W</v>
      </c>
      <c r="FP6" s="8" t="str">
        <f t="shared" si="113"/>
        <v>T</v>
      </c>
      <c r="FQ6" s="8" t="str">
        <f t="shared" si="113"/>
        <v>F</v>
      </c>
      <c r="FR6" s="8" t="str">
        <f t="shared" si="113"/>
        <v>S</v>
      </c>
      <c r="FS6" s="8" t="str">
        <f t="shared" si="113"/>
        <v>S</v>
      </c>
      <c r="FT6" s="8" t="str">
        <f t="shared" si="113"/>
        <v>M</v>
      </c>
      <c r="FU6" s="8" t="str">
        <f t="shared" si="113"/>
        <v>T</v>
      </c>
      <c r="FV6" s="8" t="str">
        <f t="shared" si="113"/>
        <v>W</v>
      </c>
      <c r="FW6" s="8" t="str">
        <f t="shared" si="113"/>
        <v>T</v>
      </c>
      <c r="FX6" s="8" t="str">
        <f t="shared" si="113"/>
        <v>F</v>
      </c>
      <c r="FY6" s="8" t="str">
        <f t="shared" si="113"/>
        <v>S</v>
      </c>
      <c r="FZ6" s="8" t="str">
        <f t="shared" si="113"/>
        <v>S</v>
      </c>
      <c r="GA6" s="8" t="str">
        <f t="shared" si="113"/>
        <v>M</v>
      </c>
      <c r="GB6" s="8" t="str">
        <f t="shared" si="113"/>
        <v>T</v>
      </c>
      <c r="GC6" s="8" t="str">
        <f t="shared" si="113"/>
        <v>W</v>
      </c>
      <c r="GD6" s="8" t="str">
        <f t="shared" si="113"/>
        <v>T</v>
      </c>
      <c r="GE6" s="8" t="str">
        <f t="shared" si="113"/>
        <v>F</v>
      </c>
      <c r="GF6" s="8" t="str">
        <f t="shared" si="113"/>
        <v>S</v>
      </c>
      <c r="GG6" s="8" t="str">
        <f t="shared" si="113"/>
        <v>S</v>
      </c>
      <c r="GH6" s="8" t="str">
        <f t="shared" si="113"/>
        <v>M</v>
      </c>
      <c r="GI6" s="8" t="str">
        <f t="shared" ref="GI6:HB6" si="114">LEFT(TEXT(GI5,"ddd"),1)</f>
        <v>T</v>
      </c>
      <c r="GJ6" s="8" t="str">
        <f t="shared" si="114"/>
        <v>W</v>
      </c>
      <c r="GK6" s="8" t="str">
        <f t="shared" si="114"/>
        <v>T</v>
      </c>
      <c r="GL6" s="8" t="str">
        <f t="shared" si="114"/>
        <v>F</v>
      </c>
      <c r="GM6" s="8" t="str">
        <f t="shared" si="114"/>
        <v>S</v>
      </c>
      <c r="GN6" s="8" t="str">
        <f t="shared" si="114"/>
        <v>S</v>
      </c>
      <c r="GO6" s="8" t="str">
        <f t="shared" si="114"/>
        <v>M</v>
      </c>
      <c r="GP6" s="8" t="str">
        <f t="shared" si="114"/>
        <v>T</v>
      </c>
      <c r="GQ6" s="8" t="str">
        <f t="shared" si="114"/>
        <v>W</v>
      </c>
      <c r="GR6" s="8" t="str">
        <f t="shared" si="114"/>
        <v>T</v>
      </c>
      <c r="GS6" s="8" t="str">
        <f t="shared" si="114"/>
        <v>F</v>
      </c>
      <c r="GT6" s="8" t="str">
        <f t="shared" si="114"/>
        <v>S</v>
      </c>
      <c r="GU6" s="8" t="str">
        <f t="shared" si="114"/>
        <v>S</v>
      </c>
      <c r="GV6" s="8" t="str">
        <f t="shared" si="114"/>
        <v>M</v>
      </c>
      <c r="GW6" s="8" t="str">
        <f t="shared" si="114"/>
        <v>T</v>
      </c>
      <c r="GX6" s="8" t="str">
        <f t="shared" si="114"/>
        <v>W</v>
      </c>
      <c r="GY6" s="8" t="str">
        <f t="shared" si="114"/>
        <v>T</v>
      </c>
      <c r="GZ6" s="8" t="str">
        <f t="shared" si="114"/>
        <v>F</v>
      </c>
      <c r="HA6" s="8" t="str">
        <f t="shared" si="114"/>
        <v>S</v>
      </c>
      <c r="HB6" s="8" t="str">
        <f t="shared" si="114"/>
        <v>S</v>
      </c>
    </row>
    <row r="7" spans="1:210" ht="30" hidden="1" customHeight="1" thickBot="1" x14ac:dyDescent="0.35">
      <c r="A7" s="17" t="s">
        <v>9</v>
      </c>
      <c r="D7" s="38"/>
      <c r="G7" t="str">
        <f>IF(OR(ISBLANK(task_start),ISBLANK(task_end)),"",task_end-task_start+1)</f>
        <v/>
      </c>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c r="DB7" s="14"/>
      <c r="DC7" s="14"/>
      <c r="DD7" s="14"/>
      <c r="DE7" s="14"/>
      <c r="DF7" s="14"/>
      <c r="DG7" s="14"/>
      <c r="DH7" s="14"/>
      <c r="DI7" s="14"/>
      <c r="DJ7" s="14"/>
      <c r="DK7" s="14"/>
      <c r="DL7" s="14"/>
      <c r="DM7" s="14"/>
      <c r="DN7" s="14"/>
      <c r="DO7" s="14"/>
      <c r="DP7" s="14"/>
      <c r="DQ7" s="14"/>
      <c r="DR7" s="14"/>
      <c r="DS7" s="14"/>
      <c r="DT7" s="14"/>
      <c r="DU7" s="14"/>
      <c r="DV7" s="14"/>
      <c r="DW7" s="14"/>
      <c r="DX7" s="14"/>
      <c r="DY7" s="14"/>
      <c r="DZ7" s="14"/>
      <c r="EA7" s="14"/>
      <c r="EB7" s="14"/>
      <c r="EC7" s="14"/>
      <c r="ED7" s="14"/>
      <c r="EE7" s="14"/>
      <c r="EF7" s="14"/>
      <c r="EG7" s="14"/>
      <c r="EH7" s="14"/>
      <c r="EI7" s="14"/>
      <c r="EJ7" s="14"/>
      <c r="EK7" s="14"/>
      <c r="EL7" s="14"/>
      <c r="EM7" s="14"/>
      <c r="EN7" s="14"/>
      <c r="EO7" s="14"/>
      <c r="EP7" s="14"/>
      <c r="EQ7" s="14"/>
      <c r="ER7" s="14"/>
      <c r="ES7" s="14"/>
      <c r="ET7" s="14"/>
      <c r="EU7" s="14"/>
      <c r="EV7" s="14"/>
      <c r="EW7" s="14"/>
      <c r="EX7" s="14"/>
      <c r="EY7" s="14"/>
      <c r="EZ7" s="14"/>
      <c r="FA7" s="14"/>
      <c r="FB7" s="14"/>
      <c r="FC7" s="14"/>
      <c r="FD7" s="14"/>
      <c r="FE7" s="14"/>
      <c r="FF7" s="14"/>
      <c r="FG7" s="14"/>
      <c r="FH7" s="14"/>
      <c r="FI7" s="14"/>
      <c r="FJ7" s="14"/>
      <c r="FK7" s="14"/>
      <c r="FL7" s="14"/>
      <c r="FM7" s="14"/>
      <c r="FN7" s="14"/>
      <c r="FO7" s="14"/>
      <c r="FP7" s="14"/>
      <c r="FQ7" s="14"/>
      <c r="FR7" s="14"/>
      <c r="FS7" s="14"/>
      <c r="FT7" s="14"/>
      <c r="FU7" s="14"/>
      <c r="FV7" s="14"/>
      <c r="FW7" s="14"/>
      <c r="FX7" s="14"/>
      <c r="FY7" s="14"/>
      <c r="FZ7" s="14"/>
      <c r="GA7" s="14"/>
      <c r="GB7" s="14"/>
      <c r="GC7" s="14"/>
      <c r="GD7" s="14"/>
      <c r="GE7" s="14"/>
      <c r="GF7" s="14"/>
      <c r="GG7" s="14"/>
      <c r="GH7" s="14"/>
      <c r="GI7" s="14"/>
      <c r="GJ7" s="14"/>
      <c r="GK7" s="14"/>
      <c r="GL7" s="14"/>
      <c r="GM7" s="14"/>
      <c r="GN7" s="14"/>
      <c r="GO7" s="14"/>
      <c r="GP7" s="14"/>
      <c r="GQ7" s="14"/>
      <c r="GR7" s="14"/>
      <c r="GS7" s="14"/>
      <c r="GT7" s="14"/>
      <c r="GU7" s="14"/>
      <c r="GV7" s="14"/>
      <c r="GW7" s="14"/>
      <c r="GX7" s="14"/>
      <c r="GY7" s="14"/>
      <c r="GZ7" s="14"/>
      <c r="HA7" s="14"/>
      <c r="HB7" s="14"/>
    </row>
    <row r="8" spans="1:210" s="2" customFormat="1" ht="30" customHeight="1" thickBot="1" x14ac:dyDescent="0.35">
      <c r="A8" s="18" t="s">
        <v>15</v>
      </c>
      <c r="B8" s="65" t="s">
        <v>21</v>
      </c>
      <c r="C8" s="77"/>
      <c r="D8" s="66"/>
      <c r="E8" s="33"/>
      <c r="F8" s="10"/>
      <c r="G8" s="10" t="str">
        <f t="shared" ref="G8:G49" si="115">IF(OR(ISBLANK(task_start),ISBLANK(task_end)),"",task_end-task_start+1)</f>
        <v/>
      </c>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c r="DC8" s="14"/>
      <c r="DD8" s="14"/>
      <c r="DE8" s="14"/>
      <c r="DF8" s="14"/>
      <c r="DG8" s="14"/>
      <c r="DH8" s="14"/>
      <c r="DI8" s="14"/>
      <c r="DJ8" s="14"/>
      <c r="DK8" s="14"/>
      <c r="DL8" s="14"/>
      <c r="DM8" s="14"/>
      <c r="DN8" s="14"/>
      <c r="DO8" s="14"/>
      <c r="DP8" s="14"/>
      <c r="DQ8" s="14"/>
      <c r="DR8" s="14"/>
      <c r="DS8" s="14"/>
      <c r="DT8" s="14"/>
      <c r="DU8" s="14"/>
      <c r="DV8" s="14"/>
      <c r="DW8" s="14"/>
      <c r="DX8" s="14"/>
      <c r="DY8" s="14"/>
      <c r="DZ8" s="14"/>
      <c r="EA8" s="14"/>
      <c r="EB8" s="14"/>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14"/>
      <c r="FK8" s="14"/>
      <c r="FL8" s="14"/>
      <c r="FM8" s="14"/>
      <c r="FN8" s="14"/>
      <c r="FO8" s="14"/>
      <c r="FP8" s="14"/>
      <c r="FQ8" s="14"/>
      <c r="FR8" s="14"/>
      <c r="FS8" s="14"/>
      <c r="FT8" s="14"/>
      <c r="FU8" s="14"/>
      <c r="FV8" s="14"/>
      <c r="FW8" s="14"/>
      <c r="FX8" s="14"/>
      <c r="FY8" s="14"/>
      <c r="FZ8" s="14"/>
      <c r="GA8" s="14"/>
      <c r="GB8" s="14"/>
      <c r="GC8" s="14"/>
      <c r="GD8" s="14"/>
      <c r="GE8" s="14"/>
      <c r="GF8" s="14"/>
      <c r="GG8" s="14"/>
      <c r="GH8" s="14"/>
      <c r="GI8" s="14"/>
      <c r="GJ8" s="14"/>
      <c r="GK8" s="14"/>
      <c r="GL8" s="14"/>
      <c r="GM8" s="14"/>
      <c r="GN8" s="14"/>
      <c r="GO8" s="14"/>
      <c r="GP8" s="14"/>
      <c r="GQ8" s="14"/>
      <c r="GR8" s="14"/>
      <c r="GS8" s="14"/>
      <c r="GT8" s="14"/>
      <c r="GU8" s="14"/>
      <c r="GV8" s="14"/>
      <c r="GW8" s="14"/>
      <c r="GX8" s="14"/>
      <c r="GY8" s="14"/>
      <c r="GZ8" s="14"/>
      <c r="HA8" s="14"/>
      <c r="HB8" s="14"/>
    </row>
    <row r="9" spans="1:210" s="2" customFormat="1" ht="30" customHeight="1" thickBot="1" x14ac:dyDescent="0.35">
      <c r="A9" s="18" t="s">
        <v>16</v>
      </c>
      <c r="B9" s="67" t="s">
        <v>22</v>
      </c>
      <c r="C9" s="77">
        <v>0</v>
      </c>
      <c r="D9" s="68">
        <f>Project_Start</f>
        <v>44109</v>
      </c>
      <c r="E9" s="69">
        <f>D9+10</f>
        <v>44119</v>
      </c>
      <c r="F9" s="10"/>
      <c r="G9" s="10">
        <f t="shared" si="115"/>
        <v>11</v>
      </c>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row>
    <row r="10" spans="1:210" s="2" customFormat="1" ht="30" customHeight="1" thickBot="1" x14ac:dyDescent="0.35">
      <c r="A10" s="18" t="s">
        <v>17</v>
      </c>
      <c r="B10" s="67" t="s">
        <v>23</v>
      </c>
      <c r="C10" s="77">
        <v>0</v>
      </c>
      <c r="D10" s="68">
        <f>E9</f>
        <v>44119</v>
      </c>
      <c r="E10" s="69">
        <f>D10+1</f>
        <v>44120</v>
      </c>
      <c r="F10" s="10"/>
      <c r="G10" s="10">
        <f t="shared" si="115"/>
        <v>2</v>
      </c>
      <c r="H10" s="14"/>
      <c r="I10" s="14"/>
      <c r="J10" s="14"/>
      <c r="K10" s="14"/>
      <c r="L10" s="14"/>
      <c r="M10" s="14"/>
      <c r="N10" s="14"/>
      <c r="O10" s="14"/>
      <c r="P10" s="14"/>
      <c r="Q10" s="14"/>
      <c r="R10" s="14"/>
      <c r="S10" s="14"/>
      <c r="T10" s="15"/>
      <c r="U10" s="15"/>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row>
    <row r="11" spans="1:210" s="2" customFormat="1" ht="30" customHeight="1" thickBot="1" x14ac:dyDescent="0.35">
      <c r="A11" s="17"/>
      <c r="B11" s="67" t="s">
        <v>25</v>
      </c>
      <c r="C11" s="77">
        <v>0</v>
      </c>
      <c r="D11" s="68">
        <f>E10</f>
        <v>44120</v>
      </c>
      <c r="E11" s="69">
        <f>D11+1</f>
        <v>44121</v>
      </c>
      <c r="F11" s="10"/>
      <c r="G11" s="10">
        <f t="shared" si="115"/>
        <v>2</v>
      </c>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row>
    <row r="12" spans="1:210" s="2" customFormat="1" ht="30" customHeight="1" thickBot="1" x14ac:dyDescent="0.35">
      <c r="A12" s="17"/>
      <c r="B12" s="67" t="s">
        <v>24</v>
      </c>
      <c r="C12" s="77">
        <v>0</v>
      </c>
      <c r="D12" s="68">
        <f>E11</f>
        <v>44121</v>
      </c>
      <c r="E12" s="69">
        <f>D12+1</f>
        <v>44122</v>
      </c>
      <c r="F12" s="10"/>
      <c r="G12" s="10">
        <f t="shared" si="115"/>
        <v>2</v>
      </c>
      <c r="H12" s="14"/>
      <c r="I12" s="14"/>
      <c r="J12" s="14"/>
      <c r="K12" s="14"/>
      <c r="L12" s="14"/>
      <c r="M12" s="14"/>
      <c r="N12" s="14"/>
      <c r="O12" s="14"/>
      <c r="P12" s="14"/>
      <c r="Q12" s="14"/>
      <c r="R12" s="14"/>
      <c r="S12" s="14"/>
      <c r="T12" s="14"/>
      <c r="U12" s="14"/>
      <c r="V12" s="14"/>
      <c r="W12" s="14"/>
      <c r="X12" s="15"/>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row>
    <row r="13" spans="1:210" s="2" customFormat="1" ht="30" customHeight="1" thickBot="1" x14ac:dyDescent="0.35">
      <c r="A13" s="17"/>
      <c r="B13" s="67" t="s">
        <v>27</v>
      </c>
      <c r="C13" s="77">
        <v>0</v>
      </c>
      <c r="D13" s="68">
        <f t="shared" ref="D13:D15" si="116">E12</f>
        <v>44122</v>
      </c>
      <c r="E13" s="69">
        <f>D13+7</f>
        <v>44129</v>
      </c>
      <c r="F13" s="10"/>
      <c r="G13" s="10">
        <f t="shared" si="115"/>
        <v>8</v>
      </c>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row>
    <row r="14" spans="1:210" s="2" customFormat="1" ht="30" customHeight="1" thickBot="1" x14ac:dyDescent="0.35">
      <c r="A14" s="17"/>
      <c r="B14" s="67" t="s">
        <v>28</v>
      </c>
      <c r="C14" s="77">
        <v>0</v>
      </c>
      <c r="D14" s="68">
        <f t="shared" si="116"/>
        <v>44129</v>
      </c>
      <c r="E14" s="69">
        <f>D14+2</f>
        <v>44131</v>
      </c>
      <c r="F14" s="10"/>
      <c r="G14" s="10"/>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row>
    <row r="15" spans="1:210" s="2" customFormat="1" ht="30" customHeight="1" thickBot="1" x14ac:dyDescent="0.35">
      <c r="A15" s="17"/>
      <c r="B15" s="67" t="s">
        <v>29</v>
      </c>
      <c r="C15" s="77">
        <v>0</v>
      </c>
      <c r="D15" s="68">
        <f t="shared" si="116"/>
        <v>44131</v>
      </c>
      <c r="E15" s="69">
        <f>D15+3</f>
        <v>44134</v>
      </c>
      <c r="F15" s="10"/>
      <c r="G15" s="10"/>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row>
    <row r="16" spans="1:210" s="2" customFormat="1" ht="30" customHeight="1" thickBot="1" x14ac:dyDescent="0.35">
      <c r="A16" s="18" t="s">
        <v>18</v>
      </c>
      <c r="B16" s="11" t="s">
        <v>26</v>
      </c>
      <c r="C16" s="78"/>
      <c r="D16" s="39"/>
      <c r="E16" s="31"/>
      <c r="F16" s="10"/>
      <c r="G16" s="10" t="str">
        <f t="shared" si="115"/>
        <v/>
      </c>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row>
    <row r="17" spans="1:210" s="2" customFormat="1" ht="30" customHeight="1" thickBot="1" x14ac:dyDescent="0.35">
      <c r="A17" s="18"/>
      <c r="B17" s="62" t="s">
        <v>30</v>
      </c>
      <c r="C17" s="78">
        <v>0</v>
      </c>
      <c r="D17" s="63">
        <f>E15</f>
        <v>44134</v>
      </c>
      <c r="E17" s="64">
        <f>D17+1</f>
        <v>44135</v>
      </c>
      <c r="F17" s="10"/>
      <c r="G17" s="10">
        <f t="shared" si="115"/>
        <v>2</v>
      </c>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row>
    <row r="18" spans="1:210" s="2" customFormat="1" ht="30" customHeight="1" thickBot="1" x14ac:dyDescent="0.35">
      <c r="A18" s="17"/>
      <c r="B18" s="62" t="s">
        <v>31</v>
      </c>
      <c r="C18" s="78">
        <v>0</v>
      </c>
      <c r="D18" s="63">
        <f>E17</f>
        <v>44135</v>
      </c>
      <c r="E18" s="64">
        <f>D18+0</f>
        <v>44135</v>
      </c>
      <c r="F18" s="10"/>
      <c r="G18" s="10">
        <f t="shared" si="115"/>
        <v>1</v>
      </c>
      <c r="H18" s="14"/>
      <c r="I18" s="14"/>
      <c r="J18" s="14"/>
      <c r="K18" s="14"/>
      <c r="L18" s="14"/>
      <c r="M18" s="14"/>
      <c r="N18" s="14"/>
      <c r="O18" s="14"/>
      <c r="P18" s="14"/>
      <c r="Q18" s="14"/>
      <c r="R18" s="14"/>
      <c r="S18" s="14"/>
      <c r="T18" s="15"/>
      <c r="U18" s="15"/>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row>
    <row r="19" spans="1:210" s="2" customFormat="1" ht="30" customHeight="1" thickBot="1" x14ac:dyDescent="0.35">
      <c r="A19" s="17"/>
      <c r="B19" s="62" t="s">
        <v>32</v>
      </c>
      <c r="C19" s="78">
        <v>0</v>
      </c>
      <c r="D19" s="63">
        <f>E18</f>
        <v>44135</v>
      </c>
      <c r="E19" s="64">
        <f>D19+1</f>
        <v>44136</v>
      </c>
      <c r="F19" s="10"/>
      <c r="G19" s="10">
        <f t="shared" si="115"/>
        <v>2</v>
      </c>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row>
    <row r="20" spans="1:210" s="2" customFormat="1" ht="30" customHeight="1" thickBot="1" x14ac:dyDescent="0.35">
      <c r="A20" s="17"/>
      <c r="B20" s="62" t="s">
        <v>33</v>
      </c>
      <c r="C20" s="78">
        <v>0</v>
      </c>
      <c r="D20" s="63">
        <f>E19</f>
        <v>44136</v>
      </c>
      <c r="E20" s="64">
        <f>D20+2</f>
        <v>44138</v>
      </c>
      <c r="F20" s="10"/>
      <c r="G20" s="10">
        <f t="shared" si="115"/>
        <v>3</v>
      </c>
      <c r="H20" s="14"/>
      <c r="I20" s="14"/>
      <c r="J20" s="14"/>
      <c r="K20" s="14"/>
      <c r="L20" s="14"/>
      <c r="M20" s="14"/>
      <c r="N20" s="14"/>
      <c r="O20" s="14"/>
      <c r="P20" s="14"/>
      <c r="Q20" s="14"/>
      <c r="R20" s="14"/>
      <c r="S20" s="14"/>
      <c r="T20" s="14"/>
      <c r="U20" s="14"/>
      <c r="V20" s="14"/>
      <c r="W20" s="14"/>
      <c r="X20" s="15"/>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row>
    <row r="21" spans="1:210" s="2" customFormat="1" ht="30" customHeight="1" thickBot="1" x14ac:dyDescent="0.35">
      <c r="A21" s="17" t="s">
        <v>6</v>
      </c>
      <c r="B21" s="12" t="s">
        <v>38</v>
      </c>
      <c r="C21" s="79"/>
      <c r="D21" s="40"/>
      <c r="E21" s="32"/>
      <c r="F21" s="10"/>
      <c r="G21" s="10" t="str">
        <f t="shared" si="115"/>
        <v/>
      </c>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row>
    <row r="22" spans="1:210" s="2" customFormat="1" ht="30" customHeight="1" thickBot="1" x14ac:dyDescent="0.35">
      <c r="A22" s="17"/>
      <c r="B22" s="59" t="s">
        <v>41</v>
      </c>
      <c r="C22" s="79">
        <v>0</v>
      </c>
      <c r="D22" s="60">
        <f>E20</f>
        <v>44138</v>
      </c>
      <c r="E22" s="61">
        <f>D22+3</f>
        <v>44141</v>
      </c>
      <c r="F22" s="10"/>
      <c r="G22" s="10">
        <f t="shared" si="115"/>
        <v>4</v>
      </c>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row>
    <row r="23" spans="1:210" s="2" customFormat="1" ht="30" customHeight="1" thickBot="1" x14ac:dyDescent="0.35">
      <c r="A23" s="17"/>
      <c r="B23" s="59" t="s">
        <v>34</v>
      </c>
      <c r="C23" s="79">
        <v>0</v>
      </c>
      <c r="D23" s="60">
        <f>E22</f>
        <v>44141</v>
      </c>
      <c r="E23" s="61">
        <f>D23+7</f>
        <v>44148</v>
      </c>
      <c r="F23" s="10"/>
      <c r="G23" s="10">
        <f t="shared" si="115"/>
        <v>8</v>
      </c>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row>
    <row r="24" spans="1:210" s="2" customFormat="1" ht="30" customHeight="1" thickBot="1" x14ac:dyDescent="0.35">
      <c r="A24" s="17"/>
      <c r="B24" s="59" t="s">
        <v>36</v>
      </c>
      <c r="C24" s="79">
        <v>0</v>
      </c>
      <c r="D24" s="60">
        <f>E23</f>
        <v>44148</v>
      </c>
      <c r="E24" s="61">
        <f>D24+5</f>
        <v>44153</v>
      </c>
      <c r="F24" s="10"/>
      <c r="G24" s="10">
        <f t="shared" si="115"/>
        <v>6</v>
      </c>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row>
    <row r="25" spans="1:210" s="2" customFormat="1" ht="30" customHeight="1" thickBot="1" x14ac:dyDescent="0.35">
      <c r="A25" s="17"/>
      <c r="B25" s="59" t="s">
        <v>37</v>
      </c>
      <c r="C25" s="79">
        <v>0</v>
      </c>
      <c r="D25" s="60">
        <f>E24</f>
        <v>44153</v>
      </c>
      <c r="E25" s="61">
        <f>D25+5</f>
        <v>44158</v>
      </c>
      <c r="F25" s="10"/>
      <c r="G25" s="10">
        <f t="shared" si="115"/>
        <v>6</v>
      </c>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row>
    <row r="26" spans="1:210" s="2" customFormat="1" ht="30" customHeight="1" thickBot="1" x14ac:dyDescent="0.35">
      <c r="A26" s="17" t="s">
        <v>6</v>
      </c>
      <c r="B26" s="42" t="s">
        <v>39</v>
      </c>
      <c r="C26" s="80"/>
      <c r="D26" s="43"/>
      <c r="E26" s="44"/>
      <c r="F26" s="10"/>
      <c r="G26" s="10" t="str">
        <f t="shared" si="115"/>
        <v/>
      </c>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row>
    <row r="27" spans="1:210" s="2" customFormat="1" ht="30" customHeight="1" thickBot="1" x14ac:dyDescent="0.35">
      <c r="A27" s="17"/>
      <c r="B27" s="45" t="s">
        <v>59</v>
      </c>
      <c r="C27" s="80">
        <v>0</v>
      </c>
      <c r="D27" s="46">
        <f>E25</f>
        <v>44158</v>
      </c>
      <c r="E27" s="30">
        <f>D27+10</f>
        <v>44168</v>
      </c>
      <c r="F27" s="10"/>
      <c r="G27" s="10">
        <f t="shared" si="115"/>
        <v>11</v>
      </c>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row>
    <row r="28" spans="1:210" s="2" customFormat="1" ht="30" customHeight="1" thickBot="1" x14ac:dyDescent="0.35">
      <c r="A28" s="17"/>
      <c r="B28" s="45" t="s">
        <v>40</v>
      </c>
      <c r="C28" s="80">
        <v>0</v>
      </c>
      <c r="D28" s="46">
        <f>E27</f>
        <v>44168</v>
      </c>
      <c r="E28" s="30">
        <f>D28+10</f>
        <v>44178</v>
      </c>
      <c r="F28" s="10"/>
      <c r="G28" s="10">
        <f t="shared" si="115"/>
        <v>11</v>
      </c>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row>
    <row r="29" spans="1:210" s="2" customFormat="1" ht="30" customHeight="1" thickBot="1" x14ac:dyDescent="0.35">
      <c r="A29" s="17"/>
      <c r="B29" s="45" t="s">
        <v>35</v>
      </c>
      <c r="C29" s="80">
        <v>0</v>
      </c>
      <c r="D29" s="46">
        <f>E28</f>
        <v>44178</v>
      </c>
      <c r="E29" s="30">
        <f>D29+7</f>
        <v>44185</v>
      </c>
      <c r="F29" s="10"/>
      <c r="G29" s="10">
        <f t="shared" si="115"/>
        <v>8</v>
      </c>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row>
    <row r="30" spans="1:210" s="2" customFormat="1" ht="30" customHeight="1" thickBot="1" x14ac:dyDescent="0.35">
      <c r="A30" s="17"/>
      <c r="B30" s="45" t="s">
        <v>60</v>
      </c>
      <c r="C30" s="80">
        <v>0</v>
      </c>
      <c r="D30" s="46">
        <f>E29</f>
        <v>44185</v>
      </c>
      <c r="E30" s="30">
        <f>D30+21</f>
        <v>44206</v>
      </c>
      <c r="F30" s="10"/>
      <c r="G30" s="10"/>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row>
    <row r="31" spans="1:210" s="2" customFormat="1" ht="30" customHeight="1" thickBot="1" x14ac:dyDescent="0.35">
      <c r="A31" s="17" t="s">
        <v>8</v>
      </c>
      <c r="B31" s="47" t="s">
        <v>42</v>
      </c>
      <c r="C31" s="81"/>
      <c r="D31" s="48"/>
      <c r="E31" s="49"/>
      <c r="F31" s="10"/>
      <c r="G31" s="10" t="str">
        <f t="shared" si="115"/>
        <v/>
      </c>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row>
    <row r="32" spans="1:210" s="2" customFormat="1" ht="30" customHeight="1" thickBot="1" x14ac:dyDescent="0.35">
      <c r="A32" s="18" t="s">
        <v>7</v>
      </c>
      <c r="B32" s="50" t="s">
        <v>43</v>
      </c>
      <c r="C32" s="81">
        <v>0</v>
      </c>
      <c r="D32" s="51">
        <f>E30</f>
        <v>44206</v>
      </c>
      <c r="E32" s="52">
        <f>D32+10</f>
        <v>44216</v>
      </c>
      <c r="F32" s="13"/>
      <c r="G32" s="13">
        <f t="shared" si="115"/>
        <v>11</v>
      </c>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c r="CF32" s="16"/>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6"/>
      <c r="DI32" s="16"/>
      <c r="DJ32" s="16"/>
      <c r="DK32" s="16"/>
      <c r="DL32" s="16"/>
      <c r="DM32" s="16"/>
      <c r="DN32" s="16"/>
      <c r="DO32" s="16"/>
      <c r="DP32" s="16"/>
      <c r="DQ32" s="16"/>
      <c r="DR32" s="16"/>
      <c r="DS32" s="16"/>
      <c r="DT32" s="16"/>
      <c r="DU32" s="16"/>
      <c r="DV32" s="16"/>
      <c r="DW32" s="16"/>
      <c r="DX32" s="16"/>
      <c r="DY32" s="16"/>
      <c r="DZ32" s="16"/>
      <c r="EA32" s="16"/>
      <c r="EB32" s="16"/>
      <c r="EC32" s="16"/>
      <c r="ED32" s="16"/>
      <c r="EE32" s="16"/>
      <c r="EF32" s="16"/>
      <c r="EG32" s="16"/>
      <c r="EH32" s="16"/>
      <c r="EI32" s="16"/>
      <c r="EJ32" s="16"/>
      <c r="EK32" s="16"/>
      <c r="EL32" s="16"/>
      <c r="EM32" s="16"/>
      <c r="EN32" s="16"/>
      <c r="EO32" s="16"/>
      <c r="EP32" s="16"/>
      <c r="EQ32" s="16"/>
      <c r="ER32" s="16"/>
      <c r="ES32" s="16"/>
      <c r="ET32" s="16"/>
      <c r="EU32" s="16"/>
      <c r="EV32" s="16"/>
      <c r="EW32" s="16"/>
      <c r="EX32" s="16"/>
      <c r="EY32" s="16"/>
      <c r="EZ32" s="16"/>
      <c r="FA32" s="16"/>
      <c r="FB32" s="16"/>
      <c r="FC32" s="16"/>
      <c r="FD32" s="16"/>
      <c r="FE32" s="16"/>
      <c r="FF32" s="16"/>
      <c r="FG32" s="16"/>
      <c r="FH32" s="16"/>
      <c r="FI32" s="16"/>
      <c r="FJ32" s="16"/>
      <c r="FK32" s="16"/>
      <c r="FL32" s="16"/>
      <c r="FM32" s="16"/>
      <c r="FN32" s="16"/>
      <c r="FO32" s="16"/>
      <c r="FP32" s="16"/>
      <c r="FQ32" s="16"/>
      <c r="FR32" s="16"/>
      <c r="FS32" s="16"/>
      <c r="FT32" s="16"/>
      <c r="FU32" s="16"/>
      <c r="FV32" s="16"/>
      <c r="FW32" s="16"/>
      <c r="FX32" s="16"/>
      <c r="FY32" s="16"/>
      <c r="FZ32" s="16"/>
      <c r="GA32" s="16"/>
      <c r="GB32" s="16"/>
      <c r="GC32" s="16"/>
      <c r="GD32" s="16"/>
      <c r="GE32" s="16"/>
      <c r="GF32" s="16"/>
      <c r="GG32" s="16"/>
      <c r="GH32" s="16"/>
      <c r="GI32" s="16"/>
      <c r="GJ32" s="16"/>
      <c r="GK32" s="16"/>
      <c r="GL32" s="16"/>
      <c r="GM32" s="16"/>
      <c r="GN32" s="16"/>
      <c r="GO32" s="16"/>
      <c r="GP32" s="16"/>
      <c r="GQ32" s="16"/>
      <c r="GR32" s="16"/>
      <c r="GS32" s="16"/>
      <c r="GT32" s="16"/>
      <c r="GU32" s="16"/>
      <c r="GV32" s="16"/>
      <c r="GW32" s="16"/>
      <c r="GX32" s="16"/>
      <c r="GY32" s="16"/>
      <c r="GZ32" s="16"/>
      <c r="HA32" s="16"/>
      <c r="HB32" s="16"/>
    </row>
    <row r="33" spans="2:210" ht="30" customHeight="1" thickBot="1" x14ac:dyDescent="0.35">
      <c r="B33" s="50" t="s">
        <v>44</v>
      </c>
      <c r="C33" s="81">
        <v>0</v>
      </c>
      <c r="D33" s="51">
        <f t="shared" ref="D33:D40" si="117">E32</f>
        <v>44216</v>
      </c>
      <c r="E33" s="52">
        <f>D33+7</f>
        <v>44223</v>
      </c>
      <c r="F33" s="13"/>
      <c r="G33" s="13">
        <f t="shared" si="115"/>
        <v>8</v>
      </c>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c r="BZ33" s="16"/>
      <c r="CA33" s="16"/>
      <c r="CB33" s="16"/>
      <c r="CC33" s="16"/>
      <c r="CD33" s="16"/>
      <c r="CE33" s="16"/>
      <c r="CF33" s="16"/>
      <c r="CG33" s="16"/>
      <c r="CH33" s="16"/>
      <c r="CI33" s="16"/>
      <c r="CJ33" s="16"/>
      <c r="CK33" s="16"/>
      <c r="CL33" s="16"/>
      <c r="CM33" s="16"/>
      <c r="CN33" s="16"/>
      <c r="CO33" s="16"/>
      <c r="CP33" s="16"/>
      <c r="CQ33" s="16"/>
      <c r="CR33" s="16"/>
      <c r="CS33" s="16"/>
      <c r="CT33" s="16"/>
      <c r="CU33" s="16"/>
      <c r="CV33" s="16"/>
      <c r="CW33" s="16"/>
      <c r="CX33" s="16"/>
      <c r="CY33" s="16"/>
      <c r="CZ33" s="16"/>
      <c r="DA33" s="16"/>
      <c r="DB33" s="16"/>
      <c r="DC33" s="16"/>
      <c r="DD33" s="16"/>
      <c r="DE33" s="16"/>
      <c r="DF33" s="16"/>
      <c r="DG33" s="16"/>
      <c r="DH33" s="16"/>
      <c r="DI33" s="16"/>
      <c r="DJ33" s="16"/>
      <c r="DK33" s="16"/>
      <c r="DL33" s="16"/>
      <c r="DM33" s="16"/>
      <c r="DN33" s="16"/>
      <c r="DO33" s="16"/>
      <c r="DP33" s="16"/>
      <c r="DQ33" s="16"/>
      <c r="DR33" s="16"/>
      <c r="DS33" s="16"/>
      <c r="DT33" s="16"/>
      <c r="DU33" s="16"/>
      <c r="DV33" s="16"/>
      <c r="DW33" s="16"/>
      <c r="DX33" s="16"/>
      <c r="DY33" s="16"/>
      <c r="DZ33" s="16"/>
      <c r="EA33" s="16"/>
      <c r="EB33" s="16"/>
      <c r="EC33" s="16"/>
      <c r="ED33" s="16"/>
      <c r="EE33" s="16"/>
      <c r="EF33" s="16"/>
      <c r="EG33" s="16"/>
      <c r="EH33" s="16"/>
      <c r="EI33" s="16"/>
      <c r="EJ33" s="16"/>
      <c r="EK33" s="16"/>
      <c r="EL33" s="16"/>
      <c r="EM33" s="16"/>
      <c r="EN33" s="16"/>
      <c r="EO33" s="16"/>
      <c r="EP33" s="16"/>
      <c r="EQ33" s="16"/>
      <c r="ER33" s="16"/>
      <c r="ES33" s="16"/>
      <c r="ET33" s="16"/>
      <c r="EU33" s="16"/>
      <c r="EV33" s="16"/>
      <c r="EW33" s="16"/>
      <c r="EX33" s="16"/>
      <c r="EY33" s="16"/>
      <c r="EZ33" s="16"/>
      <c r="FA33" s="16"/>
      <c r="FB33" s="16"/>
      <c r="FC33" s="16"/>
      <c r="FD33" s="16"/>
      <c r="FE33" s="16"/>
      <c r="FF33" s="16"/>
      <c r="FG33" s="16"/>
      <c r="FH33" s="16"/>
      <c r="FI33" s="16"/>
      <c r="FJ33" s="16"/>
      <c r="FK33" s="16"/>
      <c r="FL33" s="16"/>
      <c r="FM33" s="16"/>
      <c r="FN33" s="16"/>
      <c r="FO33" s="16"/>
      <c r="FP33" s="16"/>
      <c r="FQ33" s="16"/>
      <c r="FR33" s="16"/>
      <c r="FS33" s="16"/>
      <c r="FT33" s="16"/>
      <c r="FU33" s="16"/>
      <c r="FV33" s="16"/>
      <c r="FW33" s="16"/>
      <c r="FX33" s="16"/>
      <c r="FY33" s="16"/>
      <c r="FZ33" s="16"/>
      <c r="GA33" s="16"/>
      <c r="GB33" s="16"/>
      <c r="GC33" s="16"/>
      <c r="GD33" s="16"/>
      <c r="GE33" s="16"/>
      <c r="GF33" s="16"/>
      <c r="GG33" s="16"/>
      <c r="GH33" s="16"/>
      <c r="GI33" s="16"/>
      <c r="GJ33" s="16"/>
      <c r="GK33" s="16"/>
      <c r="GL33" s="16"/>
      <c r="GM33" s="16"/>
      <c r="GN33" s="16"/>
      <c r="GO33" s="16"/>
      <c r="GP33" s="16"/>
      <c r="GQ33" s="16"/>
      <c r="GR33" s="16"/>
      <c r="GS33" s="16"/>
      <c r="GT33" s="16"/>
      <c r="GU33" s="16"/>
      <c r="GV33" s="16"/>
      <c r="GW33" s="16"/>
      <c r="GX33" s="16"/>
      <c r="GY33" s="16"/>
      <c r="GZ33" s="16"/>
      <c r="HA33" s="16"/>
      <c r="HB33" s="16"/>
    </row>
    <row r="34" spans="2:210" ht="30" customHeight="1" thickBot="1" x14ac:dyDescent="0.35">
      <c r="B34" s="50" t="s">
        <v>46</v>
      </c>
      <c r="C34" s="81">
        <v>0</v>
      </c>
      <c r="D34" s="51">
        <f t="shared" si="117"/>
        <v>44223</v>
      </c>
      <c r="E34" s="52">
        <f>D34+5</f>
        <v>44228</v>
      </c>
      <c r="F34" s="13"/>
      <c r="G34" s="13">
        <f t="shared" si="115"/>
        <v>6</v>
      </c>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c r="BZ34" s="16"/>
      <c r="CA34" s="16"/>
      <c r="CB34" s="16"/>
      <c r="CC34" s="16"/>
      <c r="CD34" s="16"/>
      <c r="CE34" s="16"/>
      <c r="CF34" s="16"/>
      <c r="CG34" s="16"/>
      <c r="CH34" s="16"/>
      <c r="CI34" s="16"/>
      <c r="CJ34" s="16"/>
      <c r="CK34" s="16"/>
      <c r="CL34" s="16"/>
      <c r="CM34" s="16"/>
      <c r="CN34" s="16"/>
      <c r="CO34" s="16"/>
      <c r="CP34" s="16"/>
      <c r="CQ34" s="16"/>
      <c r="CR34" s="16"/>
      <c r="CS34" s="16"/>
      <c r="CT34" s="16"/>
      <c r="CU34" s="16"/>
      <c r="CV34" s="16"/>
      <c r="CW34" s="16"/>
      <c r="CX34" s="16"/>
      <c r="CY34" s="16"/>
      <c r="CZ34" s="16"/>
      <c r="DA34" s="16"/>
      <c r="DB34" s="16"/>
      <c r="DC34" s="16"/>
      <c r="DD34" s="16"/>
      <c r="DE34" s="16"/>
      <c r="DF34" s="16"/>
      <c r="DG34" s="16"/>
      <c r="DH34" s="16"/>
      <c r="DI34" s="16"/>
      <c r="DJ34" s="16"/>
      <c r="DK34" s="16"/>
      <c r="DL34" s="16"/>
      <c r="DM34" s="16"/>
      <c r="DN34" s="16"/>
      <c r="DO34" s="16"/>
      <c r="DP34" s="16"/>
      <c r="DQ34" s="16"/>
      <c r="DR34" s="16"/>
      <c r="DS34" s="16"/>
      <c r="DT34" s="16"/>
      <c r="DU34" s="16"/>
      <c r="DV34" s="16"/>
      <c r="DW34" s="16"/>
      <c r="DX34" s="16"/>
      <c r="DY34" s="16"/>
      <c r="DZ34" s="16"/>
      <c r="EA34" s="16"/>
      <c r="EB34" s="16"/>
      <c r="EC34" s="16"/>
      <c r="ED34" s="16"/>
      <c r="EE34" s="16"/>
      <c r="EF34" s="16"/>
      <c r="EG34" s="16"/>
      <c r="EH34" s="16"/>
      <c r="EI34" s="16"/>
      <c r="EJ34" s="16"/>
      <c r="EK34" s="16"/>
      <c r="EL34" s="16"/>
      <c r="EM34" s="16"/>
      <c r="EN34" s="16"/>
      <c r="EO34" s="16"/>
      <c r="EP34" s="16"/>
      <c r="EQ34" s="16"/>
      <c r="ER34" s="16"/>
      <c r="ES34" s="16"/>
      <c r="ET34" s="16"/>
      <c r="EU34" s="16"/>
      <c r="EV34" s="16"/>
      <c r="EW34" s="16"/>
      <c r="EX34" s="16"/>
      <c r="EY34" s="16"/>
      <c r="EZ34" s="16"/>
      <c r="FA34" s="16"/>
      <c r="FB34" s="16"/>
      <c r="FC34" s="16"/>
      <c r="FD34" s="16"/>
      <c r="FE34" s="16"/>
      <c r="FF34" s="16"/>
      <c r="FG34" s="16"/>
      <c r="FH34" s="16"/>
      <c r="FI34" s="16"/>
      <c r="FJ34" s="16"/>
      <c r="FK34" s="16"/>
      <c r="FL34" s="16"/>
      <c r="FM34" s="16"/>
      <c r="FN34" s="16"/>
      <c r="FO34" s="16"/>
      <c r="FP34" s="16"/>
      <c r="FQ34" s="16"/>
      <c r="FR34" s="16"/>
      <c r="FS34" s="16"/>
      <c r="FT34" s="16"/>
      <c r="FU34" s="16"/>
      <c r="FV34" s="16"/>
      <c r="FW34" s="16"/>
      <c r="FX34" s="16"/>
      <c r="FY34" s="16"/>
      <c r="FZ34" s="16"/>
      <c r="GA34" s="16"/>
      <c r="GB34" s="16"/>
      <c r="GC34" s="16"/>
      <c r="GD34" s="16"/>
      <c r="GE34" s="16"/>
      <c r="GF34" s="16"/>
      <c r="GG34" s="16"/>
      <c r="GH34" s="16"/>
      <c r="GI34" s="16"/>
      <c r="GJ34" s="16"/>
      <c r="GK34" s="16"/>
      <c r="GL34" s="16"/>
      <c r="GM34" s="16"/>
      <c r="GN34" s="16"/>
      <c r="GO34" s="16"/>
      <c r="GP34" s="16"/>
      <c r="GQ34" s="16"/>
      <c r="GR34" s="16"/>
      <c r="GS34" s="16"/>
      <c r="GT34" s="16"/>
      <c r="GU34" s="16"/>
      <c r="GV34" s="16"/>
      <c r="GW34" s="16"/>
      <c r="GX34" s="16"/>
      <c r="GY34" s="16"/>
      <c r="GZ34" s="16"/>
      <c r="HA34" s="16"/>
      <c r="HB34" s="16"/>
    </row>
    <row r="35" spans="2:210" ht="30" customHeight="1" thickBot="1" x14ac:dyDescent="0.35">
      <c r="B35" s="50" t="s">
        <v>45</v>
      </c>
      <c r="C35" s="81">
        <v>0</v>
      </c>
      <c r="D35" s="51">
        <f>D34</f>
        <v>44223</v>
      </c>
      <c r="E35" s="52">
        <f>D35+4</f>
        <v>44227</v>
      </c>
      <c r="F35" s="13"/>
      <c r="G35" s="13">
        <f t="shared" si="115"/>
        <v>5</v>
      </c>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c r="BZ35" s="16"/>
      <c r="CA35" s="16"/>
      <c r="CB35" s="16"/>
      <c r="CC35" s="16"/>
      <c r="CD35" s="16"/>
      <c r="CE35" s="16"/>
      <c r="CF35" s="16"/>
      <c r="CG35" s="16"/>
      <c r="CH35" s="16"/>
      <c r="CI35" s="16"/>
      <c r="CJ35" s="16"/>
      <c r="CK35" s="16"/>
      <c r="CL35" s="16"/>
      <c r="CM35" s="16"/>
      <c r="CN35" s="16"/>
      <c r="CO35" s="16"/>
      <c r="CP35" s="16"/>
      <c r="CQ35" s="16"/>
      <c r="CR35" s="16"/>
      <c r="CS35" s="16"/>
      <c r="CT35" s="16"/>
      <c r="CU35" s="16"/>
      <c r="CV35" s="16"/>
      <c r="CW35" s="16"/>
      <c r="CX35" s="16"/>
      <c r="CY35" s="16"/>
      <c r="CZ35" s="16"/>
      <c r="DA35" s="16"/>
      <c r="DB35" s="16"/>
      <c r="DC35" s="16"/>
      <c r="DD35" s="16"/>
      <c r="DE35" s="16"/>
      <c r="DF35" s="16"/>
      <c r="DG35" s="16"/>
      <c r="DH35" s="16"/>
      <c r="DI35" s="16"/>
      <c r="DJ35" s="16"/>
      <c r="DK35" s="16"/>
      <c r="DL35" s="16"/>
      <c r="DM35" s="16"/>
      <c r="DN35" s="16"/>
      <c r="DO35" s="16"/>
      <c r="DP35" s="16"/>
      <c r="DQ35" s="16"/>
      <c r="DR35" s="16"/>
      <c r="DS35" s="16"/>
      <c r="DT35" s="16"/>
      <c r="DU35" s="16"/>
      <c r="DV35" s="16"/>
      <c r="DW35" s="16"/>
      <c r="DX35" s="16"/>
      <c r="DY35" s="16"/>
      <c r="DZ35" s="16"/>
      <c r="EA35" s="16"/>
      <c r="EB35" s="16"/>
      <c r="EC35" s="16"/>
      <c r="ED35" s="16"/>
      <c r="EE35" s="16"/>
      <c r="EF35" s="16"/>
      <c r="EG35" s="16"/>
      <c r="EH35" s="16"/>
      <c r="EI35" s="16"/>
      <c r="EJ35" s="16"/>
      <c r="EK35" s="16"/>
      <c r="EL35" s="16"/>
      <c r="EM35" s="16"/>
      <c r="EN35" s="16"/>
      <c r="EO35" s="16"/>
      <c r="EP35" s="16"/>
      <c r="EQ35" s="16"/>
      <c r="ER35" s="16"/>
      <c r="ES35" s="16"/>
      <c r="ET35" s="16"/>
      <c r="EU35" s="16"/>
      <c r="EV35" s="16"/>
      <c r="EW35" s="16"/>
      <c r="EX35" s="16"/>
      <c r="EY35" s="16"/>
      <c r="EZ35" s="16"/>
      <c r="FA35" s="16"/>
      <c r="FB35" s="16"/>
      <c r="FC35" s="16"/>
      <c r="FD35" s="16"/>
      <c r="FE35" s="16"/>
      <c r="FF35" s="16"/>
      <c r="FG35" s="16"/>
      <c r="FH35" s="16"/>
      <c r="FI35" s="16"/>
      <c r="FJ35" s="16"/>
      <c r="FK35" s="16"/>
      <c r="FL35" s="16"/>
      <c r="FM35" s="16"/>
      <c r="FN35" s="16"/>
      <c r="FO35" s="16"/>
      <c r="FP35" s="16"/>
      <c r="FQ35" s="16"/>
      <c r="FR35" s="16"/>
      <c r="FS35" s="16"/>
      <c r="FT35" s="16"/>
      <c r="FU35" s="16"/>
      <c r="FV35" s="16"/>
      <c r="FW35" s="16"/>
      <c r="FX35" s="16"/>
      <c r="FY35" s="16"/>
      <c r="FZ35" s="16"/>
      <c r="GA35" s="16"/>
      <c r="GB35" s="16"/>
      <c r="GC35" s="16"/>
      <c r="GD35" s="16"/>
      <c r="GE35" s="16"/>
      <c r="GF35" s="16"/>
      <c r="GG35" s="16"/>
      <c r="GH35" s="16"/>
      <c r="GI35" s="16"/>
      <c r="GJ35" s="16"/>
      <c r="GK35" s="16"/>
      <c r="GL35" s="16"/>
      <c r="GM35" s="16"/>
      <c r="GN35" s="16"/>
      <c r="GO35" s="16"/>
      <c r="GP35" s="16"/>
      <c r="GQ35" s="16"/>
      <c r="GR35" s="16"/>
      <c r="GS35" s="16"/>
      <c r="GT35" s="16"/>
      <c r="GU35" s="16"/>
      <c r="GV35" s="16"/>
      <c r="GW35" s="16"/>
      <c r="GX35" s="16"/>
      <c r="GY35" s="16"/>
      <c r="GZ35" s="16"/>
      <c r="HA35" s="16"/>
      <c r="HB35" s="16"/>
    </row>
    <row r="36" spans="2:210" ht="30" customHeight="1" thickBot="1" x14ac:dyDescent="0.35">
      <c r="B36" s="50" t="s">
        <v>47</v>
      </c>
      <c r="C36" s="81">
        <v>0</v>
      </c>
      <c r="D36" s="51">
        <f>D35</f>
        <v>44223</v>
      </c>
      <c r="E36" s="52">
        <f>D36+3</f>
        <v>44226</v>
      </c>
      <c r="F36" s="13"/>
      <c r="G36" s="13">
        <f t="shared" si="115"/>
        <v>4</v>
      </c>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6"/>
      <c r="DI36" s="16"/>
      <c r="DJ36" s="16"/>
      <c r="DK36" s="16"/>
      <c r="DL36" s="16"/>
      <c r="DM36" s="16"/>
      <c r="DN36" s="16"/>
      <c r="DO36" s="16"/>
      <c r="DP36" s="16"/>
      <c r="DQ36" s="16"/>
      <c r="DR36" s="16"/>
      <c r="DS36" s="16"/>
      <c r="DT36" s="16"/>
      <c r="DU36" s="16"/>
      <c r="DV36" s="16"/>
      <c r="DW36" s="16"/>
      <c r="DX36" s="16"/>
      <c r="DY36" s="16"/>
      <c r="DZ36" s="16"/>
      <c r="EA36" s="16"/>
      <c r="EB36" s="16"/>
      <c r="EC36" s="16"/>
      <c r="ED36" s="16"/>
      <c r="EE36" s="16"/>
      <c r="EF36" s="16"/>
      <c r="EG36" s="16"/>
      <c r="EH36" s="16"/>
      <c r="EI36" s="16"/>
      <c r="EJ36" s="16"/>
      <c r="EK36" s="16"/>
      <c r="EL36" s="16"/>
      <c r="EM36" s="16"/>
      <c r="EN36" s="16"/>
      <c r="EO36" s="16"/>
      <c r="EP36" s="16"/>
      <c r="EQ36" s="16"/>
      <c r="ER36" s="16"/>
      <c r="ES36" s="16"/>
      <c r="ET36" s="16"/>
      <c r="EU36" s="16"/>
      <c r="EV36" s="16"/>
      <c r="EW36" s="16"/>
      <c r="EX36" s="16"/>
      <c r="EY36" s="16"/>
      <c r="EZ36" s="16"/>
      <c r="FA36" s="16"/>
      <c r="FB36" s="16"/>
      <c r="FC36" s="16"/>
      <c r="FD36" s="16"/>
      <c r="FE36" s="16"/>
      <c r="FF36" s="16"/>
      <c r="FG36" s="16"/>
      <c r="FH36" s="16"/>
      <c r="FI36" s="16"/>
      <c r="FJ36" s="16"/>
      <c r="FK36" s="16"/>
      <c r="FL36" s="16"/>
      <c r="FM36" s="16"/>
      <c r="FN36" s="16"/>
      <c r="FO36" s="16"/>
      <c r="FP36" s="16"/>
      <c r="FQ36" s="16"/>
      <c r="FR36" s="16"/>
      <c r="FS36" s="16"/>
      <c r="FT36" s="16"/>
      <c r="FU36" s="16"/>
      <c r="FV36" s="16"/>
      <c r="FW36" s="16"/>
      <c r="FX36" s="16"/>
      <c r="FY36" s="16"/>
      <c r="FZ36" s="16"/>
      <c r="GA36" s="16"/>
      <c r="GB36" s="16"/>
      <c r="GC36" s="16"/>
      <c r="GD36" s="16"/>
      <c r="GE36" s="16"/>
      <c r="GF36" s="16"/>
      <c r="GG36" s="16"/>
      <c r="GH36" s="16"/>
      <c r="GI36" s="16"/>
      <c r="GJ36" s="16"/>
      <c r="GK36" s="16"/>
      <c r="GL36" s="16"/>
      <c r="GM36" s="16"/>
      <c r="GN36" s="16"/>
      <c r="GO36" s="16"/>
      <c r="GP36" s="16"/>
      <c r="GQ36" s="16"/>
      <c r="GR36" s="16"/>
      <c r="GS36" s="16"/>
      <c r="GT36" s="16"/>
      <c r="GU36" s="16"/>
      <c r="GV36" s="16"/>
      <c r="GW36" s="16"/>
      <c r="GX36" s="16"/>
      <c r="GY36" s="16"/>
      <c r="GZ36" s="16"/>
      <c r="HA36" s="16"/>
      <c r="HB36" s="16"/>
    </row>
    <row r="37" spans="2:210" ht="30" customHeight="1" thickBot="1" x14ac:dyDescent="0.35">
      <c r="B37" s="50" t="s">
        <v>48</v>
      </c>
      <c r="C37" s="81">
        <v>0</v>
      </c>
      <c r="D37" s="51">
        <f>D36</f>
        <v>44223</v>
      </c>
      <c r="E37" s="52">
        <f>D37+4</f>
        <v>44227</v>
      </c>
      <c r="F37" s="13"/>
      <c r="G37" s="13">
        <f t="shared" si="115"/>
        <v>5</v>
      </c>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c r="DG37" s="16"/>
      <c r="DH37" s="16"/>
      <c r="DI37" s="16"/>
      <c r="DJ37" s="16"/>
      <c r="DK37" s="16"/>
      <c r="DL37" s="16"/>
      <c r="DM37" s="16"/>
      <c r="DN37" s="16"/>
      <c r="DO37" s="16"/>
      <c r="DP37" s="16"/>
      <c r="DQ37" s="16"/>
      <c r="DR37" s="16"/>
      <c r="DS37" s="16"/>
      <c r="DT37" s="16"/>
      <c r="DU37" s="16"/>
      <c r="DV37" s="16"/>
      <c r="DW37" s="16"/>
      <c r="DX37" s="16"/>
      <c r="DY37" s="16"/>
      <c r="DZ37" s="16"/>
      <c r="EA37" s="16"/>
      <c r="EB37" s="16"/>
      <c r="EC37" s="16"/>
      <c r="ED37" s="16"/>
      <c r="EE37" s="16"/>
      <c r="EF37" s="16"/>
      <c r="EG37" s="16"/>
      <c r="EH37" s="16"/>
      <c r="EI37" s="16"/>
      <c r="EJ37" s="16"/>
      <c r="EK37" s="16"/>
      <c r="EL37" s="16"/>
      <c r="EM37" s="16"/>
      <c r="EN37" s="16"/>
      <c r="EO37" s="16"/>
      <c r="EP37" s="16"/>
      <c r="EQ37" s="16"/>
      <c r="ER37" s="16"/>
      <c r="ES37" s="16"/>
      <c r="ET37" s="16"/>
      <c r="EU37" s="16"/>
      <c r="EV37" s="16"/>
      <c r="EW37" s="16"/>
      <c r="EX37" s="16"/>
      <c r="EY37" s="16"/>
      <c r="EZ37" s="16"/>
      <c r="FA37" s="16"/>
      <c r="FB37" s="16"/>
      <c r="FC37" s="16"/>
      <c r="FD37" s="16"/>
      <c r="FE37" s="16"/>
      <c r="FF37" s="16"/>
      <c r="FG37" s="16"/>
      <c r="FH37" s="16"/>
      <c r="FI37" s="16"/>
      <c r="FJ37" s="16"/>
      <c r="FK37" s="16"/>
      <c r="FL37" s="16"/>
      <c r="FM37" s="16"/>
      <c r="FN37" s="16"/>
      <c r="FO37" s="16"/>
      <c r="FP37" s="16"/>
      <c r="FQ37" s="16"/>
      <c r="FR37" s="16"/>
      <c r="FS37" s="16"/>
      <c r="FT37" s="16"/>
      <c r="FU37" s="16"/>
      <c r="FV37" s="16"/>
      <c r="FW37" s="16"/>
      <c r="FX37" s="16"/>
      <c r="FY37" s="16"/>
      <c r="FZ37" s="16"/>
      <c r="GA37" s="16"/>
      <c r="GB37" s="16"/>
      <c r="GC37" s="16"/>
      <c r="GD37" s="16"/>
      <c r="GE37" s="16"/>
      <c r="GF37" s="16"/>
      <c r="GG37" s="16"/>
      <c r="GH37" s="16"/>
      <c r="GI37" s="16"/>
      <c r="GJ37" s="16"/>
      <c r="GK37" s="16"/>
      <c r="GL37" s="16"/>
      <c r="GM37" s="16"/>
      <c r="GN37" s="16"/>
      <c r="GO37" s="16"/>
      <c r="GP37" s="16"/>
      <c r="GQ37" s="16"/>
      <c r="GR37" s="16"/>
      <c r="GS37" s="16"/>
      <c r="GT37" s="16"/>
      <c r="GU37" s="16"/>
      <c r="GV37" s="16"/>
      <c r="GW37" s="16"/>
      <c r="GX37" s="16"/>
      <c r="GY37" s="16"/>
      <c r="GZ37" s="16"/>
      <c r="HA37" s="16"/>
      <c r="HB37" s="16"/>
    </row>
    <row r="38" spans="2:210" ht="30" customHeight="1" thickBot="1" x14ac:dyDescent="0.35">
      <c r="B38" s="50" t="s">
        <v>49</v>
      </c>
      <c r="C38" s="81">
        <v>0</v>
      </c>
      <c r="D38" s="51">
        <f>D37</f>
        <v>44223</v>
      </c>
      <c r="E38" s="52">
        <f>D38+3</f>
        <v>44226</v>
      </c>
      <c r="F38" s="13"/>
      <c r="G38" s="13">
        <f t="shared" si="115"/>
        <v>4</v>
      </c>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c r="DG38" s="16"/>
      <c r="DH38" s="16"/>
      <c r="DI38" s="16"/>
      <c r="DJ38" s="16"/>
      <c r="DK38" s="16"/>
      <c r="DL38" s="16"/>
      <c r="DM38" s="16"/>
      <c r="DN38" s="16"/>
      <c r="DO38" s="16"/>
      <c r="DP38" s="16"/>
      <c r="DQ38" s="16"/>
      <c r="DR38" s="16"/>
      <c r="DS38" s="16"/>
      <c r="DT38" s="16"/>
      <c r="DU38" s="16"/>
      <c r="DV38" s="16"/>
      <c r="DW38" s="16"/>
      <c r="DX38" s="16"/>
      <c r="DY38" s="16"/>
      <c r="DZ38" s="16"/>
      <c r="EA38" s="16"/>
      <c r="EB38" s="16"/>
      <c r="EC38" s="16"/>
      <c r="ED38" s="16"/>
      <c r="EE38" s="16"/>
      <c r="EF38" s="16"/>
      <c r="EG38" s="16"/>
      <c r="EH38" s="16"/>
      <c r="EI38" s="16"/>
      <c r="EJ38" s="16"/>
      <c r="EK38" s="16"/>
      <c r="EL38" s="16"/>
      <c r="EM38" s="16"/>
      <c r="EN38" s="16"/>
      <c r="EO38" s="16"/>
      <c r="EP38" s="16"/>
      <c r="EQ38" s="16"/>
      <c r="ER38" s="16"/>
      <c r="ES38" s="16"/>
      <c r="ET38" s="16"/>
      <c r="EU38" s="16"/>
      <c r="EV38" s="16"/>
      <c r="EW38" s="16"/>
      <c r="EX38" s="16"/>
      <c r="EY38" s="16"/>
      <c r="EZ38" s="16"/>
      <c r="FA38" s="16"/>
      <c r="FB38" s="16"/>
      <c r="FC38" s="16"/>
      <c r="FD38" s="16"/>
      <c r="FE38" s="16"/>
      <c r="FF38" s="16"/>
      <c r="FG38" s="16"/>
      <c r="FH38" s="16"/>
      <c r="FI38" s="16"/>
      <c r="FJ38" s="16"/>
      <c r="FK38" s="16"/>
      <c r="FL38" s="16"/>
      <c r="FM38" s="16"/>
      <c r="FN38" s="16"/>
      <c r="FO38" s="16"/>
      <c r="FP38" s="16"/>
      <c r="FQ38" s="16"/>
      <c r="FR38" s="16"/>
      <c r="FS38" s="16"/>
      <c r="FT38" s="16"/>
      <c r="FU38" s="16"/>
      <c r="FV38" s="16"/>
      <c r="FW38" s="16"/>
      <c r="FX38" s="16"/>
      <c r="FY38" s="16"/>
      <c r="FZ38" s="16"/>
      <c r="GA38" s="16"/>
      <c r="GB38" s="16"/>
      <c r="GC38" s="16"/>
      <c r="GD38" s="16"/>
      <c r="GE38" s="16"/>
      <c r="GF38" s="16"/>
      <c r="GG38" s="16"/>
      <c r="GH38" s="16"/>
      <c r="GI38" s="16"/>
      <c r="GJ38" s="16"/>
      <c r="GK38" s="16"/>
      <c r="GL38" s="16"/>
      <c r="GM38" s="16"/>
      <c r="GN38" s="16"/>
      <c r="GO38" s="16"/>
      <c r="GP38" s="16"/>
      <c r="GQ38" s="16"/>
      <c r="GR38" s="16"/>
      <c r="GS38" s="16"/>
      <c r="GT38" s="16"/>
      <c r="GU38" s="16"/>
      <c r="GV38" s="16"/>
      <c r="GW38" s="16"/>
      <c r="GX38" s="16"/>
      <c r="GY38" s="16"/>
      <c r="GZ38" s="16"/>
      <c r="HA38" s="16"/>
      <c r="HB38" s="16"/>
    </row>
    <row r="39" spans="2:210" ht="30" customHeight="1" thickBot="1" x14ac:dyDescent="0.35">
      <c r="B39" s="50" t="s">
        <v>50</v>
      </c>
      <c r="C39" s="81">
        <v>0</v>
      </c>
      <c r="D39" s="51">
        <f>E38</f>
        <v>44226</v>
      </c>
      <c r="E39" s="52">
        <f>D39+8</f>
        <v>44234</v>
      </c>
      <c r="F39" s="13"/>
      <c r="G39" s="13">
        <f t="shared" si="115"/>
        <v>9</v>
      </c>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c r="BZ39" s="16"/>
      <c r="CA39" s="16"/>
      <c r="CB39" s="16"/>
      <c r="CC39" s="16"/>
      <c r="CD39" s="16"/>
      <c r="CE39" s="16"/>
      <c r="CF39" s="16"/>
      <c r="CG39" s="16"/>
      <c r="CH39" s="16"/>
      <c r="CI39" s="16"/>
      <c r="CJ39" s="16"/>
      <c r="CK39" s="16"/>
      <c r="CL39" s="16"/>
      <c r="CM39" s="16"/>
      <c r="CN39" s="16"/>
      <c r="CO39" s="16"/>
      <c r="CP39" s="16"/>
      <c r="CQ39" s="16"/>
      <c r="CR39" s="16"/>
      <c r="CS39" s="16"/>
      <c r="CT39" s="16"/>
      <c r="CU39" s="16"/>
      <c r="CV39" s="16"/>
      <c r="CW39" s="16"/>
      <c r="CX39" s="16"/>
      <c r="CY39" s="16"/>
      <c r="CZ39" s="16"/>
      <c r="DA39" s="16"/>
      <c r="DB39" s="16"/>
      <c r="DC39" s="16"/>
      <c r="DD39" s="16"/>
      <c r="DE39" s="16"/>
      <c r="DF39" s="16"/>
      <c r="DG39" s="16"/>
      <c r="DH39" s="16"/>
      <c r="DI39" s="16"/>
      <c r="DJ39" s="16"/>
      <c r="DK39" s="16"/>
      <c r="DL39" s="16"/>
      <c r="DM39" s="16"/>
      <c r="DN39" s="16"/>
      <c r="DO39" s="16"/>
      <c r="DP39" s="16"/>
      <c r="DQ39" s="16"/>
      <c r="DR39" s="16"/>
      <c r="DS39" s="16"/>
      <c r="DT39" s="16"/>
      <c r="DU39" s="16"/>
      <c r="DV39" s="16"/>
      <c r="DW39" s="16"/>
      <c r="DX39" s="16"/>
      <c r="DY39" s="16"/>
      <c r="DZ39" s="16"/>
      <c r="EA39" s="16"/>
      <c r="EB39" s="16"/>
      <c r="EC39" s="16"/>
      <c r="ED39" s="16"/>
      <c r="EE39" s="16"/>
      <c r="EF39" s="16"/>
      <c r="EG39" s="16"/>
      <c r="EH39" s="16"/>
      <c r="EI39" s="16"/>
      <c r="EJ39" s="16"/>
      <c r="EK39" s="16"/>
      <c r="EL39" s="16"/>
      <c r="EM39" s="16"/>
      <c r="EN39" s="16"/>
      <c r="EO39" s="16"/>
      <c r="EP39" s="16"/>
      <c r="EQ39" s="16"/>
      <c r="ER39" s="16"/>
      <c r="ES39" s="16"/>
      <c r="ET39" s="16"/>
      <c r="EU39" s="16"/>
      <c r="EV39" s="16"/>
      <c r="EW39" s="16"/>
      <c r="EX39" s="16"/>
      <c r="EY39" s="16"/>
      <c r="EZ39" s="16"/>
      <c r="FA39" s="16"/>
      <c r="FB39" s="16"/>
      <c r="FC39" s="16"/>
      <c r="FD39" s="16"/>
      <c r="FE39" s="16"/>
      <c r="FF39" s="16"/>
      <c r="FG39" s="16"/>
      <c r="FH39" s="16"/>
      <c r="FI39" s="16"/>
      <c r="FJ39" s="16"/>
      <c r="FK39" s="16"/>
      <c r="FL39" s="16"/>
      <c r="FM39" s="16"/>
      <c r="FN39" s="16"/>
      <c r="FO39" s="16"/>
      <c r="FP39" s="16"/>
      <c r="FQ39" s="16"/>
      <c r="FR39" s="16"/>
      <c r="FS39" s="16"/>
      <c r="FT39" s="16"/>
      <c r="FU39" s="16"/>
      <c r="FV39" s="16"/>
      <c r="FW39" s="16"/>
      <c r="FX39" s="16"/>
      <c r="FY39" s="16"/>
      <c r="FZ39" s="16"/>
      <c r="GA39" s="16"/>
      <c r="GB39" s="16"/>
      <c r="GC39" s="16"/>
      <c r="GD39" s="16"/>
      <c r="GE39" s="16"/>
      <c r="GF39" s="16"/>
      <c r="GG39" s="16"/>
      <c r="GH39" s="16"/>
      <c r="GI39" s="16"/>
      <c r="GJ39" s="16"/>
      <c r="GK39" s="16"/>
      <c r="GL39" s="16"/>
      <c r="GM39" s="16"/>
      <c r="GN39" s="16"/>
      <c r="GO39" s="16"/>
      <c r="GP39" s="16"/>
      <c r="GQ39" s="16"/>
      <c r="GR39" s="16"/>
      <c r="GS39" s="16"/>
      <c r="GT39" s="16"/>
      <c r="GU39" s="16"/>
      <c r="GV39" s="16"/>
      <c r="GW39" s="16"/>
      <c r="GX39" s="16"/>
      <c r="GY39" s="16"/>
      <c r="GZ39" s="16"/>
      <c r="HA39" s="16"/>
      <c r="HB39" s="16"/>
    </row>
    <row r="40" spans="2:210" ht="30" customHeight="1" thickBot="1" x14ac:dyDescent="0.35">
      <c r="B40" s="50" t="s">
        <v>51</v>
      </c>
      <c r="C40" s="81">
        <v>0</v>
      </c>
      <c r="D40" s="51">
        <f t="shared" si="117"/>
        <v>44234</v>
      </c>
      <c r="E40" s="52">
        <f>D40+6</f>
        <v>44240</v>
      </c>
      <c r="F40" s="13"/>
      <c r="G40" s="13">
        <f t="shared" si="115"/>
        <v>7</v>
      </c>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c r="BM40" s="16"/>
      <c r="BN40" s="16"/>
      <c r="BO40" s="16"/>
      <c r="BP40" s="16"/>
      <c r="BQ40" s="16"/>
      <c r="BR40" s="16"/>
      <c r="BS40" s="16"/>
      <c r="BT40" s="16"/>
      <c r="BU40" s="16"/>
      <c r="BV40" s="16"/>
      <c r="BW40" s="16"/>
      <c r="BX40" s="16"/>
      <c r="BY40" s="16"/>
      <c r="BZ40" s="16"/>
      <c r="CA40" s="16"/>
      <c r="CB40" s="16"/>
      <c r="CC40" s="16"/>
      <c r="CD40" s="16"/>
      <c r="CE40" s="16"/>
      <c r="CF40" s="16"/>
      <c r="CG40" s="16"/>
      <c r="CH40" s="16"/>
      <c r="CI40" s="16"/>
      <c r="CJ40" s="16"/>
      <c r="CK40" s="16"/>
      <c r="CL40" s="16"/>
      <c r="CM40" s="16"/>
      <c r="CN40" s="16"/>
      <c r="CO40" s="16"/>
      <c r="CP40" s="16"/>
      <c r="CQ40" s="16"/>
      <c r="CR40" s="16"/>
      <c r="CS40" s="16"/>
      <c r="CT40" s="16"/>
      <c r="CU40" s="16"/>
      <c r="CV40" s="16"/>
      <c r="CW40" s="16"/>
      <c r="CX40" s="16"/>
      <c r="CY40" s="16"/>
      <c r="CZ40" s="16"/>
      <c r="DA40" s="16"/>
      <c r="DB40" s="16"/>
      <c r="DC40" s="16"/>
      <c r="DD40" s="16"/>
      <c r="DE40" s="16"/>
      <c r="DF40" s="16"/>
      <c r="DG40" s="16"/>
      <c r="DH40" s="16"/>
      <c r="DI40" s="16"/>
      <c r="DJ40" s="16"/>
      <c r="DK40" s="16"/>
      <c r="DL40" s="16"/>
      <c r="DM40" s="16"/>
      <c r="DN40" s="16"/>
      <c r="DO40" s="16"/>
      <c r="DP40" s="16"/>
      <c r="DQ40" s="16"/>
      <c r="DR40" s="16"/>
      <c r="DS40" s="16"/>
      <c r="DT40" s="16"/>
      <c r="DU40" s="16"/>
      <c r="DV40" s="16"/>
      <c r="DW40" s="16"/>
      <c r="DX40" s="16"/>
      <c r="DY40" s="16"/>
      <c r="DZ40" s="16"/>
      <c r="EA40" s="16"/>
      <c r="EB40" s="16"/>
      <c r="EC40" s="16"/>
      <c r="ED40" s="16"/>
      <c r="EE40" s="16"/>
      <c r="EF40" s="16"/>
      <c r="EG40" s="16"/>
      <c r="EH40" s="16"/>
      <c r="EI40" s="16"/>
      <c r="EJ40" s="16"/>
      <c r="EK40" s="16"/>
      <c r="EL40" s="16"/>
      <c r="EM40" s="16"/>
      <c r="EN40" s="16"/>
      <c r="EO40" s="16"/>
      <c r="EP40" s="16"/>
      <c r="EQ40" s="16"/>
      <c r="ER40" s="16"/>
      <c r="ES40" s="16"/>
      <c r="ET40" s="16"/>
      <c r="EU40" s="16"/>
      <c r="EV40" s="16"/>
      <c r="EW40" s="16"/>
      <c r="EX40" s="16"/>
      <c r="EY40" s="16"/>
      <c r="EZ40" s="16"/>
      <c r="FA40" s="16"/>
      <c r="FB40" s="16"/>
      <c r="FC40" s="16"/>
      <c r="FD40" s="16"/>
      <c r="FE40" s="16"/>
      <c r="FF40" s="16"/>
      <c r="FG40" s="16"/>
      <c r="FH40" s="16"/>
      <c r="FI40" s="16"/>
      <c r="FJ40" s="16"/>
      <c r="FK40" s="16"/>
      <c r="FL40" s="16"/>
      <c r="FM40" s="16"/>
      <c r="FN40" s="16"/>
      <c r="FO40" s="16"/>
      <c r="FP40" s="16"/>
      <c r="FQ40" s="16"/>
      <c r="FR40" s="16"/>
      <c r="FS40" s="16"/>
      <c r="FT40" s="16"/>
      <c r="FU40" s="16"/>
      <c r="FV40" s="16"/>
      <c r="FW40" s="16"/>
      <c r="FX40" s="16"/>
      <c r="FY40" s="16"/>
      <c r="FZ40" s="16"/>
      <c r="GA40" s="16"/>
      <c r="GB40" s="16"/>
      <c r="GC40" s="16"/>
      <c r="GD40" s="16"/>
      <c r="GE40" s="16"/>
      <c r="GF40" s="16"/>
      <c r="GG40" s="16"/>
      <c r="GH40" s="16"/>
      <c r="GI40" s="16"/>
      <c r="GJ40" s="16"/>
      <c r="GK40" s="16"/>
      <c r="GL40" s="16"/>
      <c r="GM40" s="16"/>
      <c r="GN40" s="16"/>
      <c r="GO40" s="16"/>
      <c r="GP40" s="16"/>
      <c r="GQ40" s="16"/>
      <c r="GR40" s="16"/>
      <c r="GS40" s="16"/>
      <c r="GT40" s="16"/>
      <c r="GU40" s="16"/>
      <c r="GV40" s="16"/>
      <c r="GW40" s="16"/>
      <c r="GX40" s="16"/>
      <c r="GY40" s="16"/>
      <c r="GZ40" s="16"/>
      <c r="HA40" s="16"/>
      <c r="HB40" s="16"/>
    </row>
    <row r="41" spans="2:210" ht="30" customHeight="1" thickBot="1" x14ac:dyDescent="0.35">
      <c r="B41" s="53" t="s">
        <v>52</v>
      </c>
      <c r="C41" s="82"/>
      <c r="D41" s="54"/>
      <c r="E41" s="55"/>
      <c r="F41" s="13"/>
      <c r="G41" s="13" t="str">
        <f t="shared" si="115"/>
        <v/>
      </c>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c r="BZ41" s="16"/>
      <c r="CA41" s="16"/>
      <c r="CB41" s="16"/>
      <c r="CC41" s="16"/>
      <c r="CD41" s="16"/>
      <c r="CE41" s="16"/>
      <c r="CF41" s="16"/>
      <c r="CG41" s="16"/>
      <c r="CH41" s="16"/>
      <c r="CI41" s="16"/>
      <c r="CJ41" s="16"/>
      <c r="CK41" s="16"/>
      <c r="CL41" s="16"/>
      <c r="CM41" s="16"/>
      <c r="CN41" s="16"/>
      <c r="CO41" s="16"/>
      <c r="CP41" s="16"/>
      <c r="CQ41" s="16"/>
      <c r="CR41" s="16"/>
      <c r="CS41" s="16"/>
      <c r="CT41" s="16"/>
      <c r="CU41" s="16"/>
      <c r="CV41" s="16"/>
      <c r="CW41" s="16"/>
      <c r="CX41" s="16"/>
      <c r="CY41" s="16"/>
      <c r="CZ41" s="16"/>
      <c r="DA41" s="16"/>
      <c r="DB41" s="16"/>
      <c r="DC41" s="16"/>
      <c r="DD41" s="16"/>
      <c r="DE41" s="16"/>
      <c r="DF41" s="16"/>
      <c r="DG41" s="16"/>
      <c r="DH41" s="16"/>
      <c r="DI41" s="16"/>
      <c r="DJ41" s="16"/>
      <c r="DK41" s="16"/>
      <c r="DL41" s="16"/>
      <c r="DM41" s="16"/>
      <c r="DN41" s="16"/>
      <c r="DO41" s="16"/>
      <c r="DP41" s="16"/>
      <c r="DQ41" s="16"/>
      <c r="DR41" s="16"/>
      <c r="DS41" s="16"/>
      <c r="DT41" s="16"/>
      <c r="DU41" s="16"/>
      <c r="DV41" s="16"/>
      <c r="DW41" s="16"/>
      <c r="DX41" s="16"/>
      <c r="DY41" s="16"/>
      <c r="DZ41" s="16"/>
      <c r="EA41" s="16"/>
      <c r="EB41" s="16"/>
      <c r="EC41" s="16"/>
      <c r="ED41" s="16"/>
      <c r="EE41" s="16"/>
      <c r="EF41" s="16"/>
      <c r="EG41" s="16"/>
      <c r="EH41" s="16"/>
      <c r="EI41" s="16"/>
      <c r="EJ41" s="16"/>
      <c r="EK41" s="16"/>
      <c r="EL41" s="16"/>
      <c r="EM41" s="16"/>
      <c r="EN41" s="16"/>
      <c r="EO41" s="16"/>
      <c r="EP41" s="16"/>
      <c r="EQ41" s="16"/>
      <c r="ER41" s="16"/>
      <c r="ES41" s="16"/>
      <c r="ET41" s="16"/>
      <c r="EU41" s="16"/>
      <c r="EV41" s="16"/>
      <c r="EW41" s="16"/>
      <c r="EX41" s="16"/>
      <c r="EY41" s="16"/>
      <c r="EZ41" s="16"/>
      <c r="FA41" s="16"/>
      <c r="FB41" s="16"/>
      <c r="FC41" s="16"/>
      <c r="FD41" s="16"/>
      <c r="FE41" s="16"/>
      <c r="FF41" s="16"/>
      <c r="FG41" s="16"/>
      <c r="FH41" s="16"/>
      <c r="FI41" s="16"/>
      <c r="FJ41" s="16"/>
      <c r="FK41" s="16"/>
      <c r="FL41" s="16"/>
      <c r="FM41" s="16"/>
      <c r="FN41" s="16"/>
      <c r="FO41" s="16"/>
      <c r="FP41" s="16"/>
      <c r="FQ41" s="16"/>
      <c r="FR41" s="16"/>
      <c r="FS41" s="16"/>
      <c r="FT41" s="16"/>
      <c r="FU41" s="16"/>
      <c r="FV41" s="16"/>
      <c r="FW41" s="16"/>
      <c r="FX41" s="16"/>
      <c r="FY41" s="16"/>
      <c r="FZ41" s="16"/>
      <c r="GA41" s="16"/>
      <c r="GB41" s="16"/>
      <c r="GC41" s="16"/>
      <c r="GD41" s="16"/>
      <c r="GE41" s="16"/>
      <c r="GF41" s="16"/>
      <c r="GG41" s="16"/>
      <c r="GH41" s="16"/>
      <c r="GI41" s="16"/>
      <c r="GJ41" s="16"/>
      <c r="GK41" s="16"/>
      <c r="GL41" s="16"/>
      <c r="GM41" s="16"/>
      <c r="GN41" s="16"/>
      <c r="GO41" s="16"/>
      <c r="GP41" s="16"/>
      <c r="GQ41" s="16"/>
      <c r="GR41" s="16"/>
      <c r="GS41" s="16"/>
      <c r="GT41" s="16"/>
      <c r="GU41" s="16"/>
      <c r="GV41" s="16"/>
      <c r="GW41" s="16"/>
      <c r="GX41" s="16"/>
      <c r="GY41" s="16"/>
      <c r="GZ41" s="16"/>
      <c r="HA41" s="16"/>
      <c r="HB41" s="16"/>
    </row>
    <row r="42" spans="2:210" ht="30" customHeight="1" thickBot="1" x14ac:dyDescent="0.35">
      <c r="B42" s="56" t="s">
        <v>55</v>
      </c>
      <c r="C42" s="82">
        <v>0</v>
      </c>
      <c r="D42" s="57">
        <f>E40</f>
        <v>44240</v>
      </c>
      <c r="E42" s="58">
        <f>D42+2</f>
        <v>44242</v>
      </c>
      <c r="F42" s="13"/>
      <c r="G42" s="13">
        <f t="shared" si="115"/>
        <v>3</v>
      </c>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c r="BZ42" s="16"/>
      <c r="CA42" s="16"/>
      <c r="CB42" s="16"/>
      <c r="CC42" s="16"/>
      <c r="CD42" s="16"/>
      <c r="CE42" s="16"/>
      <c r="CF42" s="16"/>
      <c r="CG42" s="16"/>
      <c r="CH42" s="16"/>
      <c r="CI42" s="16"/>
      <c r="CJ42" s="16"/>
      <c r="CK42" s="16"/>
      <c r="CL42" s="16"/>
      <c r="CM42" s="16"/>
      <c r="CN42" s="16"/>
      <c r="CO42" s="16"/>
      <c r="CP42" s="16"/>
      <c r="CQ42" s="16"/>
      <c r="CR42" s="16"/>
      <c r="CS42" s="16"/>
      <c r="CT42" s="16"/>
      <c r="CU42" s="16"/>
      <c r="CV42" s="16"/>
      <c r="CW42" s="16"/>
      <c r="CX42" s="16"/>
      <c r="CY42" s="16"/>
      <c r="CZ42" s="16"/>
      <c r="DA42" s="16"/>
      <c r="DB42" s="16"/>
      <c r="DC42" s="16"/>
      <c r="DD42" s="16"/>
      <c r="DE42" s="16"/>
      <c r="DF42" s="16"/>
      <c r="DG42" s="16"/>
      <c r="DH42" s="16"/>
      <c r="DI42" s="16"/>
      <c r="DJ42" s="16"/>
      <c r="DK42" s="16"/>
      <c r="DL42" s="16"/>
      <c r="DM42" s="16"/>
      <c r="DN42" s="16"/>
      <c r="DO42" s="16"/>
      <c r="DP42" s="16"/>
      <c r="DQ42" s="16"/>
      <c r="DR42" s="16"/>
      <c r="DS42" s="16"/>
      <c r="DT42" s="16"/>
      <c r="DU42" s="16"/>
      <c r="DV42" s="16"/>
      <c r="DW42" s="16"/>
      <c r="DX42" s="16"/>
      <c r="DY42" s="16"/>
      <c r="DZ42" s="16"/>
      <c r="EA42" s="16"/>
      <c r="EB42" s="16"/>
      <c r="EC42" s="16"/>
      <c r="ED42" s="16"/>
      <c r="EE42" s="16"/>
      <c r="EF42" s="16"/>
      <c r="EG42" s="16"/>
      <c r="EH42" s="16"/>
      <c r="EI42" s="16"/>
      <c r="EJ42" s="16"/>
      <c r="EK42" s="16"/>
      <c r="EL42" s="16"/>
      <c r="EM42" s="16"/>
      <c r="EN42" s="16"/>
      <c r="EO42" s="16"/>
      <c r="EP42" s="16"/>
      <c r="EQ42" s="16"/>
      <c r="ER42" s="16"/>
      <c r="ES42" s="16"/>
      <c r="ET42" s="16"/>
      <c r="EU42" s="16"/>
      <c r="EV42" s="16"/>
      <c r="EW42" s="16"/>
      <c r="EX42" s="16"/>
      <c r="EY42" s="16"/>
      <c r="EZ42" s="16"/>
      <c r="FA42" s="16"/>
      <c r="FB42" s="16"/>
      <c r="FC42" s="16"/>
      <c r="FD42" s="16"/>
      <c r="FE42" s="16"/>
      <c r="FF42" s="16"/>
      <c r="FG42" s="16"/>
      <c r="FH42" s="16"/>
      <c r="FI42" s="16"/>
      <c r="FJ42" s="16"/>
      <c r="FK42" s="16"/>
      <c r="FL42" s="16"/>
      <c r="FM42" s="16"/>
      <c r="FN42" s="16"/>
      <c r="FO42" s="16"/>
      <c r="FP42" s="16"/>
      <c r="FQ42" s="16"/>
      <c r="FR42" s="16"/>
      <c r="FS42" s="16"/>
      <c r="FT42" s="16"/>
      <c r="FU42" s="16"/>
      <c r="FV42" s="16"/>
      <c r="FW42" s="16"/>
      <c r="FX42" s="16"/>
      <c r="FY42" s="16"/>
      <c r="FZ42" s="16"/>
      <c r="GA42" s="16"/>
      <c r="GB42" s="16"/>
      <c r="GC42" s="16"/>
      <c r="GD42" s="16"/>
      <c r="GE42" s="16"/>
      <c r="GF42" s="16"/>
      <c r="GG42" s="16"/>
      <c r="GH42" s="16"/>
      <c r="GI42" s="16"/>
      <c r="GJ42" s="16"/>
      <c r="GK42" s="16"/>
      <c r="GL42" s="16"/>
      <c r="GM42" s="16"/>
      <c r="GN42" s="16"/>
      <c r="GO42" s="16"/>
      <c r="GP42" s="16"/>
      <c r="GQ42" s="16"/>
      <c r="GR42" s="16"/>
      <c r="GS42" s="16"/>
      <c r="GT42" s="16"/>
      <c r="GU42" s="16"/>
      <c r="GV42" s="16"/>
      <c r="GW42" s="16"/>
      <c r="GX42" s="16"/>
      <c r="GY42" s="16"/>
      <c r="GZ42" s="16"/>
      <c r="HA42" s="16"/>
      <c r="HB42" s="16"/>
    </row>
    <row r="43" spans="2:210" ht="30" customHeight="1" thickBot="1" x14ac:dyDescent="0.35">
      <c r="B43" s="56" t="s">
        <v>53</v>
      </c>
      <c r="C43" s="82">
        <v>0</v>
      </c>
      <c r="D43" s="57">
        <f>D42</f>
        <v>44240</v>
      </c>
      <c r="E43" s="58">
        <f>D43+2</f>
        <v>44242</v>
      </c>
      <c r="F43" s="13"/>
      <c r="G43" s="13">
        <f t="shared" si="115"/>
        <v>3</v>
      </c>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16"/>
      <c r="BQ43" s="16"/>
      <c r="BR43" s="16"/>
      <c r="BS43" s="16"/>
      <c r="BT43" s="16"/>
      <c r="BU43" s="16"/>
      <c r="BV43" s="16"/>
      <c r="BW43" s="16"/>
      <c r="BX43" s="16"/>
      <c r="BY43" s="16"/>
      <c r="BZ43" s="16"/>
      <c r="CA43" s="16"/>
      <c r="CB43" s="16"/>
      <c r="CC43" s="16"/>
      <c r="CD43" s="16"/>
      <c r="CE43" s="16"/>
      <c r="CF43" s="16"/>
      <c r="CG43" s="16"/>
      <c r="CH43" s="16"/>
      <c r="CI43" s="16"/>
      <c r="CJ43" s="16"/>
      <c r="CK43" s="16"/>
      <c r="CL43" s="16"/>
      <c r="CM43" s="16"/>
      <c r="CN43" s="16"/>
      <c r="CO43" s="16"/>
      <c r="CP43" s="16"/>
      <c r="CQ43" s="16"/>
      <c r="CR43" s="16"/>
      <c r="CS43" s="16"/>
      <c r="CT43" s="16"/>
      <c r="CU43" s="16"/>
      <c r="CV43" s="16"/>
      <c r="CW43" s="16"/>
      <c r="CX43" s="16"/>
      <c r="CY43" s="16"/>
      <c r="CZ43" s="16"/>
      <c r="DA43" s="16"/>
      <c r="DB43" s="16"/>
      <c r="DC43" s="16"/>
      <c r="DD43" s="16"/>
      <c r="DE43" s="16"/>
      <c r="DF43" s="16"/>
      <c r="DG43" s="16"/>
      <c r="DH43" s="16"/>
      <c r="DI43" s="16"/>
      <c r="DJ43" s="16"/>
      <c r="DK43" s="16"/>
      <c r="DL43" s="16"/>
      <c r="DM43" s="16"/>
      <c r="DN43" s="16"/>
      <c r="DO43" s="16"/>
      <c r="DP43" s="16"/>
      <c r="DQ43" s="16"/>
      <c r="DR43" s="16"/>
      <c r="DS43" s="16"/>
      <c r="DT43" s="16"/>
      <c r="DU43" s="16"/>
      <c r="DV43" s="16"/>
      <c r="DW43" s="16"/>
      <c r="DX43" s="16"/>
      <c r="DY43" s="16"/>
      <c r="DZ43" s="16"/>
      <c r="EA43" s="16"/>
      <c r="EB43" s="16"/>
      <c r="EC43" s="16"/>
      <c r="ED43" s="16"/>
      <c r="EE43" s="16"/>
      <c r="EF43" s="16"/>
      <c r="EG43" s="16"/>
      <c r="EH43" s="16"/>
      <c r="EI43" s="16"/>
      <c r="EJ43" s="16"/>
      <c r="EK43" s="16"/>
      <c r="EL43" s="16"/>
      <c r="EM43" s="16"/>
      <c r="EN43" s="16"/>
      <c r="EO43" s="16"/>
      <c r="EP43" s="16"/>
      <c r="EQ43" s="16"/>
      <c r="ER43" s="16"/>
      <c r="ES43" s="16"/>
      <c r="ET43" s="16"/>
      <c r="EU43" s="16"/>
      <c r="EV43" s="16"/>
      <c r="EW43" s="16"/>
      <c r="EX43" s="16"/>
      <c r="EY43" s="16"/>
      <c r="EZ43" s="16"/>
      <c r="FA43" s="16"/>
      <c r="FB43" s="16"/>
      <c r="FC43" s="16"/>
      <c r="FD43" s="16"/>
      <c r="FE43" s="16"/>
      <c r="FF43" s="16"/>
      <c r="FG43" s="16"/>
      <c r="FH43" s="16"/>
      <c r="FI43" s="16"/>
      <c r="FJ43" s="16"/>
      <c r="FK43" s="16"/>
      <c r="FL43" s="16"/>
      <c r="FM43" s="16"/>
      <c r="FN43" s="16"/>
      <c r="FO43" s="16"/>
      <c r="FP43" s="16"/>
      <c r="FQ43" s="16"/>
      <c r="FR43" s="16"/>
      <c r="FS43" s="16"/>
      <c r="FT43" s="16"/>
      <c r="FU43" s="16"/>
      <c r="FV43" s="16"/>
      <c r="FW43" s="16"/>
      <c r="FX43" s="16"/>
      <c r="FY43" s="16"/>
      <c r="FZ43" s="16"/>
      <c r="GA43" s="16"/>
      <c r="GB43" s="16"/>
      <c r="GC43" s="16"/>
      <c r="GD43" s="16"/>
      <c r="GE43" s="16"/>
      <c r="GF43" s="16"/>
      <c r="GG43" s="16"/>
      <c r="GH43" s="16"/>
      <c r="GI43" s="16"/>
      <c r="GJ43" s="16"/>
      <c r="GK43" s="16"/>
      <c r="GL43" s="16"/>
      <c r="GM43" s="16"/>
      <c r="GN43" s="16"/>
      <c r="GO43" s="16"/>
      <c r="GP43" s="16"/>
      <c r="GQ43" s="16"/>
      <c r="GR43" s="16"/>
      <c r="GS43" s="16"/>
      <c r="GT43" s="16"/>
      <c r="GU43" s="16"/>
      <c r="GV43" s="16"/>
      <c r="GW43" s="16"/>
      <c r="GX43" s="16"/>
      <c r="GY43" s="16"/>
      <c r="GZ43" s="16"/>
      <c r="HA43" s="16"/>
      <c r="HB43" s="16"/>
    </row>
    <row r="44" spans="2:210" ht="30" customHeight="1" thickBot="1" x14ac:dyDescent="0.35">
      <c r="B44" s="56" t="s">
        <v>54</v>
      </c>
      <c r="C44" s="82">
        <v>0</v>
      </c>
      <c r="D44" s="57">
        <f>D43</f>
        <v>44240</v>
      </c>
      <c r="E44" s="58">
        <f>D44+1</f>
        <v>44241</v>
      </c>
      <c r="F44" s="13"/>
      <c r="G44" s="13">
        <f t="shared" si="115"/>
        <v>2</v>
      </c>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c r="BF44" s="16"/>
      <c r="BG44" s="16"/>
      <c r="BH44" s="16"/>
      <c r="BI44" s="16"/>
      <c r="BJ44" s="16"/>
      <c r="BK44" s="16"/>
      <c r="BL44" s="16"/>
      <c r="BM44" s="16"/>
      <c r="BN44" s="16"/>
      <c r="BO44" s="16"/>
      <c r="BP44" s="16"/>
      <c r="BQ44" s="16"/>
      <c r="BR44" s="16"/>
      <c r="BS44" s="16"/>
      <c r="BT44" s="16"/>
      <c r="BU44" s="16"/>
      <c r="BV44" s="16"/>
      <c r="BW44" s="16"/>
      <c r="BX44" s="16"/>
      <c r="BY44" s="16"/>
      <c r="BZ44" s="16"/>
      <c r="CA44" s="16"/>
      <c r="CB44" s="16"/>
      <c r="CC44" s="16"/>
      <c r="CD44" s="16"/>
      <c r="CE44" s="16"/>
      <c r="CF44" s="16"/>
      <c r="CG44" s="16"/>
      <c r="CH44" s="16"/>
      <c r="CI44" s="16"/>
      <c r="CJ44" s="16"/>
      <c r="CK44" s="16"/>
      <c r="CL44" s="16"/>
      <c r="CM44" s="16"/>
      <c r="CN44" s="16"/>
      <c r="CO44" s="16"/>
      <c r="CP44" s="16"/>
      <c r="CQ44" s="16"/>
      <c r="CR44" s="16"/>
      <c r="CS44" s="16"/>
      <c r="CT44" s="16"/>
      <c r="CU44" s="16"/>
      <c r="CV44" s="16"/>
      <c r="CW44" s="16"/>
      <c r="CX44" s="16"/>
      <c r="CY44" s="16"/>
      <c r="CZ44" s="16"/>
      <c r="DA44" s="16"/>
      <c r="DB44" s="16"/>
      <c r="DC44" s="16"/>
      <c r="DD44" s="16"/>
      <c r="DE44" s="16"/>
      <c r="DF44" s="16"/>
      <c r="DG44" s="16"/>
      <c r="DH44" s="16"/>
      <c r="DI44" s="16"/>
      <c r="DJ44" s="16"/>
      <c r="DK44" s="16"/>
      <c r="DL44" s="16"/>
      <c r="DM44" s="16"/>
      <c r="DN44" s="16"/>
      <c r="DO44" s="16"/>
      <c r="DP44" s="16"/>
      <c r="DQ44" s="16"/>
      <c r="DR44" s="16"/>
      <c r="DS44" s="16"/>
      <c r="DT44" s="16"/>
      <c r="DU44" s="16"/>
      <c r="DV44" s="16"/>
      <c r="DW44" s="16"/>
      <c r="DX44" s="16"/>
      <c r="DY44" s="16"/>
      <c r="DZ44" s="16"/>
      <c r="EA44" s="16"/>
      <c r="EB44" s="16"/>
      <c r="EC44" s="16"/>
      <c r="ED44" s="16"/>
      <c r="EE44" s="16"/>
      <c r="EF44" s="16"/>
      <c r="EG44" s="16"/>
      <c r="EH44" s="16"/>
      <c r="EI44" s="16"/>
      <c r="EJ44" s="16"/>
      <c r="EK44" s="16"/>
      <c r="EL44" s="16"/>
      <c r="EM44" s="16"/>
      <c r="EN44" s="16"/>
      <c r="EO44" s="16"/>
      <c r="EP44" s="16"/>
      <c r="EQ44" s="16"/>
      <c r="ER44" s="16"/>
      <c r="ES44" s="16"/>
      <c r="ET44" s="16"/>
      <c r="EU44" s="16"/>
      <c r="EV44" s="16"/>
      <c r="EW44" s="16"/>
      <c r="EX44" s="16"/>
      <c r="EY44" s="16"/>
      <c r="EZ44" s="16"/>
      <c r="FA44" s="16"/>
      <c r="FB44" s="16"/>
      <c r="FC44" s="16"/>
      <c r="FD44" s="16"/>
      <c r="FE44" s="16"/>
      <c r="FF44" s="16"/>
      <c r="FG44" s="16"/>
      <c r="FH44" s="16"/>
      <c r="FI44" s="16"/>
      <c r="FJ44" s="16"/>
      <c r="FK44" s="16"/>
      <c r="FL44" s="16"/>
      <c r="FM44" s="16"/>
      <c r="FN44" s="16"/>
      <c r="FO44" s="16"/>
      <c r="FP44" s="16"/>
      <c r="FQ44" s="16"/>
      <c r="FR44" s="16"/>
      <c r="FS44" s="16"/>
      <c r="FT44" s="16"/>
      <c r="FU44" s="16"/>
      <c r="FV44" s="16"/>
      <c r="FW44" s="16"/>
      <c r="FX44" s="16"/>
      <c r="FY44" s="16"/>
      <c r="FZ44" s="16"/>
      <c r="GA44" s="16"/>
      <c r="GB44" s="16"/>
      <c r="GC44" s="16"/>
      <c r="GD44" s="16"/>
      <c r="GE44" s="16"/>
      <c r="GF44" s="16"/>
      <c r="GG44" s="16"/>
      <c r="GH44" s="16"/>
      <c r="GI44" s="16"/>
      <c r="GJ44" s="16"/>
      <c r="GK44" s="16"/>
      <c r="GL44" s="16"/>
      <c r="GM44" s="16"/>
      <c r="GN44" s="16"/>
      <c r="GO44" s="16"/>
      <c r="GP44" s="16"/>
      <c r="GQ44" s="16"/>
      <c r="GR44" s="16"/>
      <c r="GS44" s="16"/>
      <c r="GT44" s="16"/>
      <c r="GU44" s="16"/>
      <c r="GV44" s="16"/>
      <c r="GW44" s="16"/>
      <c r="GX44" s="16"/>
      <c r="GY44" s="16"/>
      <c r="GZ44" s="16"/>
      <c r="HA44" s="16"/>
      <c r="HB44" s="16"/>
    </row>
    <row r="45" spans="2:210" ht="30" customHeight="1" thickBot="1" x14ac:dyDescent="0.35">
      <c r="B45" s="56" t="s">
        <v>57</v>
      </c>
      <c r="C45" s="82">
        <v>0</v>
      </c>
      <c r="D45" s="57">
        <f>E44</f>
        <v>44241</v>
      </c>
      <c r="E45" s="58">
        <f>D45+2</f>
        <v>44243</v>
      </c>
      <c r="F45" s="13"/>
      <c r="G45" s="13">
        <f t="shared" si="115"/>
        <v>3</v>
      </c>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c r="BF45" s="16"/>
      <c r="BG45" s="16"/>
      <c r="BH45" s="16"/>
      <c r="BI45" s="16"/>
      <c r="BJ45" s="16"/>
      <c r="BK45" s="16"/>
      <c r="BL45" s="16"/>
      <c r="BM45" s="16"/>
      <c r="BN45" s="16"/>
      <c r="BO45" s="16"/>
      <c r="BP45" s="16"/>
      <c r="BQ45" s="16"/>
      <c r="BR45" s="16"/>
      <c r="BS45" s="16"/>
      <c r="BT45" s="16"/>
      <c r="BU45" s="16"/>
      <c r="BV45" s="16"/>
      <c r="BW45" s="16"/>
      <c r="BX45" s="16"/>
      <c r="BY45" s="16"/>
      <c r="BZ45" s="16"/>
      <c r="CA45" s="16"/>
      <c r="CB45" s="16"/>
      <c r="CC45" s="16"/>
      <c r="CD45" s="16"/>
      <c r="CE45" s="16"/>
      <c r="CF45" s="16"/>
      <c r="CG45" s="16"/>
      <c r="CH45" s="16"/>
      <c r="CI45" s="16"/>
      <c r="CJ45" s="16"/>
      <c r="CK45" s="16"/>
      <c r="CL45" s="16"/>
      <c r="CM45" s="16"/>
      <c r="CN45" s="16"/>
      <c r="CO45" s="16"/>
      <c r="CP45" s="16"/>
      <c r="CQ45" s="16"/>
      <c r="CR45" s="16"/>
      <c r="CS45" s="16"/>
      <c r="CT45" s="16"/>
      <c r="CU45" s="16"/>
      <c r="CV45" s="16"/>
      <c r="CW45" s="16"/>
      <c r="CX45" s="16"/>
      <c r="CY45" s="16"/>
      <c r="CZ45" s="16"/>
      <c r="DA45" s="16"/>
      <c r="DB45" s="16"/>
      <c r="DC45" s="16"/>
      <c r="DD45" s="16"/>
      <c r="DE45" s="16"/>
      <c r="DF45" s="16"/>
      <c r="DG45" s="16"/>
      <c r="DH45" s="16"/>
      <c r="DI45" s="16"/>
      <c r="DJ45" s="16"/>
      <c r="DK45" s="16"/>
      <c r="DL45" s="16"/>
      <c r="DM45" s="16"/>
      <c r="DN45" s="16"/>
      <c r="DO45" s="16"/>
      <c r="DP45" s="16"/>
      <c r="DQ45" s="16"/>
      <c r="DR45" s="16"/>
      <c r="DS45" s="16"/>
      <c r="DT45" s="16"/>
      <c r="DU45" s="16"/>
      <c r="DV45" s="16"/>
      <c r="DW45" s="16"/>
      <c r="DX45" s="16"/>
      <c r="DY45" s="16"/>
      <c r="DZ45" s="16"/>
      <c r="EA45" s="16"/>
      <c r="EB45" s="16"/>
      <c r="EC45" s="16"/>
      <c r="ED45" s="16"/>
      <c r="EE45" s="16"/>
      <c r="EF45" s="16"/>
      <c r="EG45" s="16"/>
      <c r="EH45" s="16"/>
      <c r="EI45" s="16"/>
      <c r="EJ45" s="16"/>
      <c r="EK45" s="16"/>
      <c r="EL45" s="16"/>
      <c r="EM45" s="16"/>
      <c r="EN45" s="16"/>
      <c r="EO45" s="16"/>
      <c r="EP45" s="16"/>
      <c r="EQ45" s="16"/>
      <c r="ER45" s="16"/>
      <c r="ES45" s="16"/>
      <c r="ET45" s="16"/>
      <c r="EU45" s="16"/>
      <c r="EV45" s="16"/>
      <c r="EW45" s="16"/>
      <c r="EX45" s="16"/>
      <c r="EY45" s="16"/>
      <c r="EZ45" s="16"/>
      <c r="FA45" s="16"/>
      <c r="FB45" s="16"/>
      <c r="FC45" s="16"/>
      <c r="FD45" s="16"/>
      <c r="FE45" s="16"/>
      <c r="FF45" s="16"/>
      <c r="FG45" s="16"/>
      <c r="FH45" s="16"/>
      <c r="FI45" s="16"/>
      <c r="FJ45" s="16"/>
      <c r="FK45" s="16"/>
      <c r="FL45" s="16"/>
      <c r="FM45" s="16"/>
      <c r="FN45" s="16"/>
      <c r="FO45" s="16"/>
      <c r="FP45" s="16"/>
      <c r="FQ45" s="16"/>
      <c r="FR45" s="16"/>
      <c r="FS45" s="16"/>
      <c r="FT45" s="16"/>
      <c r="FU45" s="16"/>
      <c r="FV45" s="16"/>
      <c r="FW45" s="16"/>
      <c r="FX45" s="16"/>
      <c r="FY45" s="16"/>
      <c r="FZ45" s="16"/>
      <c r="GA45" s="16"/>
      <c r="GB45" s="16"/>
      <c r="GC45" s="16"/>
      <c r="GD45" s="16"/>
      <c r="GE45" s="16"/>
      <c r="GF45" s="16"/>
      <c r="GG45" s="16"/>
      <c r="GH45" s="16"/>
      <c r="GI45" s="16"/>
      <c r="GJ45" s="16"/>
      <c r="GK45" s="16"/>
      <c r="GL45" s="16"/>
      <c r="GM45" s="16"/>
      <c r="GN45" s="16"/>
      <c r="GO45" s="16"/>
      <c r="GP45" s="16"/>
      <c r="GQ45" s="16"/>
      <c r="GR45" s="16"/>
      <c r="GS45" s="16"/>
      <c r="GT45" s="16"/>
      <c r="GU45" s="16"/>
      <c r="GV45" s="16"/>
      <c r="GW45" s="16"/>
      <c r="GX45" s="16"/>
      <c r="GY45" s="16"/>
      <c r="GZ45" s="16"/>
      <c r="HA45" s="16"/>
      <c r="HB45" s="16"/>
    </row>
    <row r="46" spans="2:210" ht="30" customHeight="1" thickBot="1" x14ac:dyDescent="0.35">
      <c r="B46" s="56" t="s">
        <v>56</v>
      </c>
      <c r="C46" s="82">
        <v>0</v>
      </c>
      <c r="D46" s="57">
        <f>D44</f>
        <v>44240</v>
      </c>
      <c r="E46" s="58">
        <f>D46+1</f>
        <v>44241</v>
      </c>
      <c r="F46" s="13"/>
      <c r="G46" s="13">
        <f t="shared" si="115"/>
        <v>2</v>
      </c>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c r="BN46" s="16"/>
      <c r="BO46" s="16"/>
      <c r="BP46" s="16"/>
      <c r="BQ46" s="16"/>
      <c r="BR46" s="16"/>
      <c r="BS46" s="16"/>
      <c r="BT46" s="16"/>
      <c r="BU46" s="16"/>
      <c r="BV46" s="16"/>
      <c r="BW46" s="16"/>
      <c r="BX46" s="16"/>
      <c r="BY46" s="16"/>
      <c r="BZ46" s="16"/>
      <c r="CA46" s="16"/>
      <c r="CB46" s="16"/>
      <c r="CC46" s="16"/>
      <c r="CD46" s="16"/>
      <c r="CE46" s="16"/>
      <c r="CF46" s="16"/>
      <c r="CG46" s="16"/>
      <c r="CH46" s="16"/>
      <c r="CI46" s="16"/>
      <c r="CJ46" s="16"/>
      <c r="CK46" s="16"/>
      <c r="CL46" s="16"/>
      <c r="CM46" s="16"/>
      <c r="CN46" s="16"/>
      <c r="CO46" s="16"/>
      <c r="CP46" s="16"/>
      <c r="CQ46" s="16"/>
      <c r="CR46" s="16"/>
      <c r="CS46" s="16"/>
      <c r="CT46" s="16"/>
      <c r="CU46" s="16"/>
      <c r="CV46" s="16"/>
      <c r="CW46" s="16"/>
      <c r="CX46" s="16"/>
      <c r="CY46" s="16"/>
      <c r="CZ46" s="16"/>
      <c r="DA46" s="16"/>
      <c r="DB46" s="16"/>
      <c r="DC46" s="16"/>
      <c r="DD46" s="16"/>
      <c r="DE46" s="16"/>
      <c r="DF46" s="16"/>
      <c r="DG46" s="16"/>
      <c r="DH46" s="16"/>
      <c r="DI46" s="16"/>
      <c r="DJ46" s="16"/>
      <c r="DK46" s="16"/>
      <c r="DL46" s="16"/>
      <c r="DM46" s="16"/>
      <c r="DN46" s="16"/>
      <c r="DO46" s="16"/>
      <c r="DP46" s="16"/>
      <c r="DQ46" s="16"/>
      <c r="DR46" s="16"/>
      <c r="DS46" s="16"/>
      <c r="DT46" s="16"/>
      <c r="DU46" s="16"/>
      <c r="DV46" s="16"/>
      <c r="DW46" s="16"/>
      <c r="DX46" s="16"/>
      <c r="DY46" s="16"/>
      <c r="DZ46" s="16"/>
      <c r="EA46" s="16"/>
      <c r="EB46" s="16"/>
      <c r="EC46" s="16"/>
      <c r="ED46" s="16"/>
      <c r="EE46" s="16"/>
      <c r="EF46" s="16"/>
      <c r="EG46" s="16"/>
      <c r="EH46" s="16"/>
      <c r="EI46" s="16"/>
      <c r="EJ46" s="16"/>
      <c r="EK46" s="16"/>
      <c r="EL46" s="16"/>
      <c r="EM46" s="16"/>
      <c r="EN46" s="16"/>
      <c r="EO46" s="16"/>
      <c r="EP46" s="16"/>
      <c r="EQ46" s="16"/>
      <c r="ER46" s="16"/>
      <c r="ES46" s="16"/>
      <c r="ET46" s="16"/>
      <c r="EU46" s="16"/>
      <c r="EV46" s="16"/>
      <c r="EW46" s="16"/>
      <c r="EX46" s="16"/>
      <c r="EY46" s="16"/>
      <c r="EZ46" s="16"/>
      <c r="FA46" s="16"/>
      <c r="FB46" s="16"/>
      <c r="FC46" s="16"/>
      <c r="FD46" s="16"/>
      <c r="FE46" s="16"/>
      <c r="FF46" s="16"/>
      <c r="FG46" s="16"/>
      <c r="FH46" s="16"/>
      <c r="FI46" s="16"/>
      <c r="FJ46" s="16"/>
      <c r="FK46" s="16"/>
      <c r="FL46" s="16"/>
      <c r="FM46" s="16"/>
      <c r="FN46" s="16"/>
      <c r="FO46" s="16"/>
      <c r="FP46" s="16"/>
      <c r="FQ46" s="16"/>
      <c r="FR46" s="16"/>
      <c r="FS46" s="16"/>
      <c r="FT46" s="16"/>
      <c r="FU46" s="16"/>
      <c r="FV46" s="16"/>
      <c r="FW46" s="16"/>
      <c r="FX46" s="16"/>
      <c r="FY46" s="16"/>
      <c r="FZ46" s="16"/>
      <c r="GA46" s="16"/>
      <c r="GB46" s="16"/>
      <c r="GC46" s="16"/>
      <c r="GD46" s="16"/>
      <c r="GE46" s="16"/>
      <c r="GF46" s="16"/>
      <c r="GG46" s="16"/>
      <c r="GH46" s="16"/>
      <c r="GI46" s="16"/>
      <c r="GJ46" s="16"/>
      <c r="GK46" s="16"/>
      <c r="GL46" s="16"/>
      <c r="GM46" s="16"/>
      <c r="GN46" s="16"/>
      <c r="GO46" s="16"/>
      <c r="GP46" s="16"/>
      <c r="GQ46" s="16"/>
      <c r="GR46" s="16"/>
      <c r="GS46" s="16"/>
      <c r="GT46" s="16"/>
      <c r="GU46" s="16"/>
      <c r="GV46" s="16"/>
      <c r="GW46" s="16"/>
      <c r="GX46" s="16"/>
      <c r="GY46" s="16"/>
      <c r="GZ46" s="16"/>
      <c r="HA46" s="16"/>
      <c r="HB46" s="16"/>
    </row>
    <row r="47" spans="2:210" ht="30" customHeight="1" thickBot="1" x14ac:dyDescent="0.35">
      <c r="B47" s="56" t="s">
        <v>58</v>
      </c>
      <c r="C47" s="82">
        <v>0</v>
      </c>
      <c r="D47" s="57">
        <f>E46</f>
        <v>44241</v>
      </c>
      <c r="E47" s="58">
        <f>D47+2</f>
        <v>44243</v>
      </c>
      <c r="F47" s="13"/>
      <c r="G47" s="13">
        <f t="shared" si="115"/>
        <v>3</v>
      </c>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16"/>
      <c r="BQ47" s="16"/>
      <c r="BR47" s="16"/>
      <c r="BS47" s="16"/>
      <c r="BT47" s="16"/>
      <c r="BU47" s="16"/>
      <c r="BV47" s="16"/>
      <c r="BW47" s="16"/>
      <c r="BX47" s="16"/>
      <c r="BY47" s="16"/>
      <c r="BZ47" s="16"/>
      <c r="CA47" s="16"/>
      <c r="CB47" s="16"/>
      <c r="CC47" s="16"/>
      <c r="CD47" s="16"/>
      <c r="CE47" s="16"/>
      <c r="CF47" s="16"/>
      <c r="CG47" s="16"/>
      <c r="CH47" s="16"/>
      <c r="CI47" s="16"/>
      <c r="CJ47" s="16"/>
      <c r="CK47" s="16"/>
      <c r="CL47" s="16"/>
      <c r="CM47" s="16"/>
      <c r="CN47" s="16"/>
      <c r="CO47" s="16"/>
      <c r="CP47" s="16"/>
      <c r="CQ47" s="16"/>
      <c r="CR47" s="16"/>
      <c r="CS47" s="16"/>
      <c r="CT47" s="16"/>
      <c r="CU47" s="16"/>
      <c r="CV47" s="16"/>
      <c r="CW47" s="16"/>
      <c r="CX47" s="16"/>
      <c r="CY47" s="16"/>
      <c r="CZ47" s="16"/>
      <c r="DA47" s="16"/>
      <c r="DB47" s="16"/>
      <c r="DC47" s="16"/>
      <c r="DD47" s="16"/>
      <c r="DE47" s="16"/>
      <c r="DF47" s="16"/>
      <c r="DG47" s="16"/>
      <c r="DH47" s="16"/>
      <c r="DI47" s="16"/>
      <c r="DJ47" s="16"/>
      <c r="DK47" s="16"/>
      <c r="DL47" s="16"/>
      <c r="DM47" s="16"/>
      <c r="DN47" s="16"/>
      <c r="DO47" s="16"/>
      <c r="DP47" s="16"/>
      <c r="DQ47" s="16"/>
      <c r="DR47" s="16"/>
      <c r="DS47" s="16"/>
      <c r="DT47" s="16"/>
      <c r="DU47" s="16"/>
      <c r="DV47" s="16"/>
      <c r="DW47" s="16"/>
      <c r="DX47" s="16"/>
      <c r="DY47" s="16"/>
      <c r="DZ47" s="16"/>
      <c r="EA47" s="16"/>
      <c r="EB47" s="16"/>
      <c r="EC47" s="16"/>
      <c r="ED47" s="16"/>
      <c r="EE47" s="16"/>
      <c r="EF47" s="16"/>
      <c r="EG47" s="16"/>
      <c r="EH47" s="16"/>
      <c r="EI47" s="16"/>
      <c r="EJ47" s="16"/>
      <c r="EK47" s="16"/>
      <c r="EL47" s="16"/>
      <c r="EM47" s="16"/>
      <c r="EN47" s="16"/>
      <c r="EO47" s="16"/>
      <c r="EP47" s="16"/>
      <c r="EQ47" s="16"/>
      <c r="ER47" s="16"/>
      <c r="ES47" s="16"/>
      <c r="ET47" s="16"/>
      <c r="EU47" s="16"/>
      <c r="EV47" s="16"/>
      <c r="EW47" s="16"/>
      <c r="EX47" s="16"/>
      <c r="EY47" s="16"/>
      <c r="EZ47" s="16"/>
      <c r="FA47" s="16"/>
      <c r="FB47" s="16"/>
      <c r="FC47" s="16"/>
      <c r="FD47" s="16"/>
      <c r="FE47" s="16"/>
      <c r="FF47" s="16"/>
      <c r="FG47" s="16"/>
      <c r="FH47" s="16"/>
      <c r="FI47" s="16"/>
      <c r="FJ47" s="16"/>
      <c r="FK47" s="16"/>
      <c r="FL47" s="16"/>
      <c r="FM47" s="16"/>
      <c r="FN47" s="16"/>
      <c r="FO47" s="16"/>
      <c r="FP47" s="16"/>
      <c r="FQ47" s="16"/>
      <c r="FR47" s="16"/>
      <c r="FS47" s="16"/>
      <c r="FT47" s="16"/>
      <c r="FU47" s="16"/>
      <c r="FV47" s="16"/>
      <c r="FW47" s="16"/>
      <c r="FX47" s="16"/>
      <c r="FY47" s="16"/>
      <c r="FZ47" s="16"/>
      <c r="GA47" s="16"/>
      <c r="GB47" s="16"/>
      <c r="GC47" s="16"/>
      <c r="GD47" s="16"/>
      <c r="GE47" s="16"/>
      <c r="GF47" s="16"/>
      <c r="GG47" s="16"/>
      <c r="GH47" s="16"/>
      <c r="GI47" s="16"/>
      <c r="GJ47" s="16"/>
      <c r="GK47" s="16"/>
      <c r="GL47" s="16"/>
      <c r="GM47" s="16"/>
      <c r="GN47" s="16"/>
      <c r="GO47" s="16"/>
      <c r="GP47" s="16"/>
      <c r="GQ47" s="16"/>
      <c r="GR47" s="16"/>
      <c r="GS47" s="16"/>
      <c r="GT47" s="16"/>
      <c r="GU47" s="16"/>
      <c r="GV47" s="16"/>
      <c r="GW47" s="16"/>
      <c r="GX47" s="16"/>
      <c r="GY47" s="16"/>
      <c r="GZ47" s="16"/>
      <c r="HA47" s="16"/>
      <c r="HB47" s="16"/>
    </row>
    <row r="48" spans="2:210" ht="30" customHeight="1" thickBot="1" x14ac:dyDescent="0.35">
      <c r="B48" s="70" t="s">
        <v>61</v>
      </c>
      <c r="C48" s="83"/>
      <c r="D48" s="84">
        <f>E47</f>
        <v>44243</v>
      </c>
      <c r="E48" s="72">
        <f>D48+20</f>
        <v>44263</v>
      </c>
      <c r="F48" s="13"/>
      <c r="G48" s="13">
        <f t="shared" si="115"/>
        <v>21</v>
      </c>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c r="BF48" s="16"/>
      <c r="BG48" s="16"/>
      <c r="BH48" s="16"/>
      <c r="BI48" s="16"/>
      <c r="BJ48" s="16"/>
      <c r="BK48" s="16"/>
      <c r="BL48" s="16"/>
      <c r="BM48" s="16"/>
      <c r="BN48" s="16"/>
      <c r="BO48" s="16"/>
      <c r="BP48" s="16"/>
      <c r="BQ48" s="16"/>
      <c r="BR48" s="16"/>
      <c r="BS48" s="16"/>
      <c r="BT48" s="16"/>
      <c r="BU48" s="16"/>
      <c r="BV48" s="16"/>
      <c r="BW48" s="16"/>
      <c r="BX48" s="16"/>
      <c r="BY48" s="16"/>
      <c r="BZ48" s="16"/>
      <c r="CA48" s="16"/>
      <c r="CB48" s="16"/>
      <c r="CC48" s="16"/>
      <c r="CD48" s="16"/>
      <c r="CE48" s="16"/>
      <c r="CF48" s="16"/>
      <c r="CG48" s="16"/>
      <c r="CH48" s="16"/>
      <c r="CI48" s="16"/>
      <c r="CJ48" s="16"/>
      <c r="CK48" s="16"/>
      <c r="CL48" s="16"/>
      <c r="CM48" s="16"/>
      <c r="CN48" s="16"/>
      <c r="CO48" s="16"/>
      <c r="CP48" s="16"/>
      <c r="CQ48" s="16"/>
      <c r="CR48" s="16"/>
      <c r="CS48" s="16"/>
      <c r="CT48" s="16"/>
      <c r="CU48" s="16"/>
      <c r="CV48" s="16"/>
      <c r="CW48" s="16"/>
      <c r="CX48" s="16"/>
      <c r="CY48" s="16"/>
      <c r="CZ48" s="16"/>
      <c r="DA48" s="16"/>
      <c r="DB48" s="16"/>
      <c r="DC48" s="16"/>
      <c r="DD48" s="16"/>
      <c r="DE48" s="16"/>
      <c r="DF48" s="16"/>
      <c r="DG48" s="16"/>
      <c r="DH48" s="16"/>
      <c r="DI48" s="16"/>
      <c r="DJ48" s="16"/>
      <c r="DK48" s="16"/>
      <c r="DL48" s="16"/>
      <c r="DM48" s="16"/>
      <c r="DN48" s="16"/>
      <c r="DO48" s="16"/>
      <c r="DP48" s="16"/>
      <c r="DQ48" s="16"/>
      <c r="DR48" s="16"/>
      <c r="DS48" s="16"/>
      <c r="DT48" s="16"/>
      <c r="DU48" s="16"/>
      <c r="DV48" s="16"/>
      <c r="DW48" s="16"/>
      <c r="DX48" s="16"/>
      <c r="DY48" s="16"/>
      <c r="DZ48" s="16"/>
      <c r="EA48" s="16"/>
      <c r="EB48" s="16"/>
      <c r="EC48" s="16"/>
      <c r="ED48" s="16"/>
      <c r="EE48" s="16"/>
      <c r="EF48" s="16"/>
      <c r="EG48" s="16"/>
      <c r="EH48" s="16"/>
      <c r="EI48" s="16"/>
      <c r="EJ48" s="16"/>
      <c r="EK48" s="16"/>
      <c r="EL48" s="16"/>
      <c r="EM48" s="16"/>
      <c r="EN48" s="16"/>
      <c r="EO48" s="16"/>
      <c r="EP48" s="16"/>
      <c r="EQ48" s="16"/>
      <c r="ER48" s="16"/>
      <c r="ES48" s="16"/>
      <c r="ET48" s="16"/>
      <c r="EU48" s="16"/>
      <c r="EV48" s="16"/>
      <c r="EW48" s="16"/>
      <c r="EX48" s="16"/>
      <c r="EY48" s="16"/>
      <c r="EZ48" s="16"/>
      <c r="FA48" s="16"/>
      <c r="FB48" s="16"/>
      <c r="FC48" s="16"/>
      <c r="FD48" s="16"/>
      <c r="FE48" s="16"/>
      <c r="FF48" s="16"/>
      <c r="FG48" s="16"/>
      <c r="FH48" s="16"/>
      <c r="FI48" s="16"/>
      <c r="FJ48" s="16"/>
      <c r="FK48" s="16"/>
      <c r="FL48" s="16"/>
      <c r="FM48" s="16"/>
      <c r="FN48" s="16"/>
      <c r="FO48" s="16"/>
      <c r="FP48" s="16"/>
      <c r="FQ48" s="16"/>
      <c r="FR48" s="16"/>
      <c r="FS48" s="16"/>
      <c r="FT48" s="16"/>
      <c r="FU48" s="16"/>
      <c r="FV48" s="16"/>
      <c r="FW48" s="16"/>
      <c r="FX48" s="16"/>
      <c r="FY48" s="16"/>
      <c r="FZ48" s="16"/>
      <c r="GA48" s="16"/>
      <c r="GB48" s="16"/>
      <c r="GC48" s="16"/>
      <c r="GD48" s="16"/>
      <c r="GE48" s="16"/>
      <c r="GF48" s="16"/>
      <c r="GG48" s="16"/>
      <c r="GH48" s="16"/>
      <c r="GI48" s="16"/>
      <c r="GJ48" s="16"/>
      <c r="GK48" s="16"/>
      <c r="GL48" s="16"/>
      <c r="GM48" s="16"/>
      <c r="GN48" s="16"/>
      <c r="GO48" s="16"/>
      <c r="GP48" s="16"/>
      <c r="GQ48" s="16"/>
      <c r="GR48" s="16"/>
      <c r="GS48" s="16"/>
      <c r="GT48" s="16"/>
      <c r="GU48" s="16"/>
      <c r="GV48" s="16"/>
      <c r="GW48" s="16"/>
      <c r="GX48" s="16"/>
      <c r="GY48" s="16"/>
      <c r="GZ48" s="16"/>
      <c r="HA48" s="16"/>
      <c r="HB48" s="16"/>
    </row>
    <row r="49" spans="2:210" ht="30" customHeight="1" thickBot="1" x14ac:dyDescent="0.35">
      <c r="B49" s="71" t="s">
        <v>62</v>
      </c>
      <c r="C49" s="83"/>
      <c r="D49" s="84">
        <f>D48</f>
        <v>44243</v>
      </c>
      <c r="E49" s="72">
        <f>D49+60</f>
        <v>44303</v>
      </c>
      <c r="F49" s="13"/>
      <c r="G49" s="13">
        <f t="shared" si="115"/>
        <v>61</v>
      </c>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c r="BF49" s="16"/>
      <c r="BG49" s="16"/>
      <c r="BH49" s="16"/>
      <c r="BI49" s="16"/>
      <c r="BJ49" s="16"/>
      <c r="BK49" s="16"/>
      <c r="BL49" s="16"/>
      <c r="BM49" s="16"/>
      <c r="BN49" s="16"/>
      <c r="BO49" s="16"/>
      <c r="BP49" s="16"/>
      <c r="BQ49" s="16"/>
      <c r="BR49" s="16"/>
      <c r="BS49" s="16"/>
      <c r="BT49" s="16"/>
      <c r="BU49" s="16"/>
      <c r="BV49" s="16"/>
      <c r="BW49" s="16"/>
      <c r="BX49" s="16"/>
      <c r="BY49" s="16"/>
      <c r="BZ49" s="16"/>
      <c r="CA49" s="16"/>
      <c r="CB49" s="16"/>
      <c r="CC49" s="16"/>
      <c r="CD49" s="16"/>
      <c r="CE49" s="16"/>
      <c r="CF49" s="16"/>
      <c r="CG49" s="16"/>
      <c r="CH49" s="16"/>
      <c r="CI49" s="16"/>
      <c r="CJ49" s="16"/>
      <c r="CK49" s="16"/>
      <c r="CL49" s="16"/>
      <c r="CM49" s="16"/>
      <c r="CN49" s="16"/>
      <c r="CO49" s="16"/>
      <c r="CP49" s="16"/>
      <c r="CQ49" s="16"/>
      <c r="CR49" s="16"/>
      <c r="CS49" s="16"/>
      <c r="CT49" s="16"/>
      <c r="CU49" s="16"/>
      <c r="CV49" s="16"/>
      <c r="CW49" s="16"/>
      <c r="CX49" s="16"/>
      <c r="CY49" s="16"/>
      <c r="CZ49" s="16"/>
      <c r="DA49" s="16"/>
      <c r="DB49" s="16"/>
      <c r="DC49" s="16"/>
      <c r="DD49" s="16"/>
      <c r="DE49" s="16"/>
      <c r="DF49" s="16"/>
      <c r="DG49" s="16"/>
      <c r="DH49" s="16"/>
      <c r="DI49" s="16"/>
      <c r="DJ49" s="16"/>
      <c r="DK49" s="16"/>
      <c r="DL49" s="16"/>
      <c r="DM49" s="16"/>
      <c r="DN49" s="16"/>
      <c r="DO49" s="16"/>
      <c r="DP49" s="16"/>
      <c r="DQ49" s="16"/>
      <c r="DR49" s="16"/>
      <c r="DS49" s="16"/>
      <c r="DT49" s="16"/>
      <c r="DU49" s="16"/>
      <c r="DV49" s="16"/>
      <c r="DW49" s="16"/>
      <c r="DX49" s="16"/>
      <c r="DY49" s="16"/>
      <c r="DZ49" s="16"/>
      <c r="EA49" s="16"/>
      <c r="EB49" s="16"/>
      <c r="EC49" s="16"/>
      <c r="ED49" s="16"/>
      <c r="EE49" s="16"/>
      <c r="EF49" s="16"/>
      <c r="EG49" s="16"/>
      <c r="EH49" s="16"/>
      <c r="EI49" s="16"/>
      <c r="EJ49" s="16"/>
      <c r="EK49" s="16"/>
      <c r="EL49" s="16"/>
      <c r="EM49" s="16"/>
      <c r="EN49" s="16"/>
      <c r="EO49" s="16"/>
      <c r="EP49" s="16"/>
      <c r="EQ49" s="16"/>
      <c r="ER49" s="16"/>
      <c r="ES49" s="16"/>
      <c r="ET49" s="16"/>
      <c r="EU49" s="16"/>
      <c r="EV49" s="16"/>
      <c r="EW49" s="16"/>
      <c r="EX49" s="16"/>
      <c r="EY49" s="16"/>
      <c r="EZ49" s="16"/>
      <c r="FA49" s="16"/>
      <c r="FB49" s="16"/>
      <c r="FC49" s="16"/>
      <c r="FD49" s="16"/>
      <c r="FE49" s="16"/>
      <c r="FF49" s="16"/>
      <c r="FG49" s="16"/>
      <c r="FH49" s="16"/>
      <c r="FI49" s="16"/>
      <c r="FJ49" s="16"/>
      <c r="FK49" s="16"/>
      <c r="FL49" s="16"/>
      <c r="FM49" s="16"/>
      <c r="FN49" s="16"/>
      <c r="FO49" s="16"/>
      <c r="FP49" s="16"/>
      <c r="FQ49" s="16"/>
      <c r="FR49" s="16"/>
      <c r="FS49" s="16"/>
      <c r="FT49" s="16"/>
      <c r="FU49" s="16"/>
      <c r="FV49" s="16"/>
      <c r="FW49" s="16"/>
      <c r="FX49" s="16"/>
      <c r="FY49" s="16"/>
      <c r="FZ49" s="16"/>
      <c r="GA49" s="16"/>
      <c r="GB49" s="16"/>
      <c r="GC49" s="16"/>
      <c r="GD49" s="16"/>
      <c r="GE49" s="16"/>
      <c r="GF49" s="16"/>
      <c r="GG49" s="16"/>
      <c r="GH49" s="16"/>
      <c r="GI49" s="16"/>
      <c r="GJ49" s="16"/>
      <c r="GK49" s="16"/>
      <c r="GL49" s="16"/>
      <c r="GM49" s="16"/>
      <c r="GN49" s="16"/>
      <c r="GO49" s="16"/>
      <c r="GP49" s="16"/>
      <c r="GQ49" s="16"/>
      <c r="GR49" s="16"/>
      <c r="GS49" s="16"/>
      <c r="GT49" s="16"/>
      <c r="GU49" s="16"/>
      <c r="GV49" s="16"/>
      <c r="GW49" s="16"/>
      <c r="GX49" s="16"/>
      <c r="GY49" s="16"/>
      <c r="GZ49" s="16"/>
      <c r="HA49" s="16"/>
      <c r="HB49" s="16"/>
    </row>
  </sheetData>
  <mergeCells count="31">
    <mergeCell ref="GV4:HB4"/>
    <mergeCell ref="FM4:FS4"/>
    <mergeCell ref="FT4:FZ4"/>
    <mergeCell ref="GA4:GG4"/>
    <mergeCell ref="GH4:GN4"/>
    <mergeCell ref="GO4:GU4"/>
    <mergeCell ref="ED4:EJ4"/>
    <mergeCell ref="EK4:EQ4"/>
    <mergeCell ref="ER4:EX4"/>
    <mergeCell ref="EY4:FE4"/>
    <mergeCell ref="FF4:FL4"/>
    <mergeCell ref="CU4:DA4"/>
    <mergeCell ref="DB4:DH4"/>
    <mergeCell ref="DI4:DO4"/>
    <mergeCell ref="DP4:DV4"/>
    <mergeCell ref="DW4:EC4"/>
    <mergeCell ref="BL4:BR4"/>
    <mergeCell ref="BS4:BY4"/>
    <mergeCell ref="BZ4:CF4"/>
    <mergeCell ref="CG4:CM4"/>
    <mergeCell ref="CN4:CT4"/>
    <mergeCell ref="B5:F5"/>
    <mergeCell ref="AJ4:AP4"/>
    <mergeCell ref="AQ4:AW4"/>
    <mergeCell ref="AX4:BD4"/>
    <mergeCell ref="BE4:BK4"/>
    <mergeCell ref="D3:E3"/>
    <mergeCell ref="H4:N4"/>
    <mergeCell ref="O4:U4"/>
    <mergeCell ref="V4:AB4"/>
    <mergeCell ref="AC4:AI4"/>
  </mergeCells>
  <conditionalFormatting sqref="C7:C47">
    <cfRule type="dataBar" priority="73">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H5:BK21 H23:BK26 H28:BK49">
    <cfRule type="expression" dxfId="53" priority="92">
      <formula>AND(TODAY()&gt;=H$5,TODAY()&lt;I$5)</formula>
    </cfRule>
  </conditionalFormatting>
  <conditionalFormatting sqref="H7:BK21 H23:BK26 H28:BK49">
    <cfRule type="expression" dxfId="52" priority="86">
      <formula>AND(task_start&lt;=H$5,ROUNDDOWN((task_end-task_start+1)*task_progress,0)+task_start-1&gt;=H$5)</formula>
    </cfRule>
    <cfRule type="expression" dxfId="51" priority="87" stopIfTrue="1">
      <formula>AND(task_end&gt;=H$5,task_start&lt;I$5)</formula>
    </cfRule>
  </conditionalFormatting>
  <conditionalFormatting sqref="H27:BK27">
    <cfRule type="expression" dxfId="50" priority="59">
      <formula>AND(TODAY()&gt;=H$5,TODAY()&lt;I$5)</formula>
    </cfRule>
  </conditionalFormatting>
  <conditionalFormatting sqref="H27:BK27">
    <cfRule type="expression" dxfId="49" priority="57">
      <formula>AND(task_start&lt;=H$5,ROUNDDOWN((task_end-task_start+1)*task_progress,0)+task_start-1&gt;=H$5)</formula>
    </cfRule>
    <cfRule type="expression" dxfId="48" priority="58" stopIfTrue="1">
      <formula>AND(task_end&gt;=H$5,task_start&lt;I$5)</formula>
    </cfRule>
  </conditionalFormatting>
  <conditionalFormatting sqref="H22:BK22">
    <cfRule type="expression" dxfId="47" priority="55">
      <formula>AND(TODAY()&gt;=H$5,TODAY()&lt;I$5)</formula>
    </cfRule>
  </conditionalFormatting>
  <conditionalFormatting sqref="H22:BK22">
    <cfRule type="expression" dxfId="46" priority="53">
      <formula>AND(task_start&lt;=H$5,ROUNDDOWN((task_end-task_start+1)*task_progress,0)+task_start-1&gt;=H$5)</formula>
    </cfRule>
    <cfRule type="expression" dxfId="45" priority="54" stopIfTrue="1">
      <formula>AND(task_end&gt;=H$5,task_start&lt;I$5)</formula>
    </cfRule>
  </conditionalFormatting>
  <conditionalFormatting sqref="BL5:CT21 BL23:CT26 BL28:CT49">
    <cfRule type="expression" dxfId="44" priority="45">
      <formula>AND(TODAY()&gt;=BL$5,TODAY()&lt;BM$5)</formula>
    </cfRule>
  </conditionalFormatting>
  <conditionalFormatting sqref="BL7:CT21 BL23:CT26 BL28:CT49">
    <cfRule type="expression" dxfId="43" priority="43">
      <formula>AND(task_start&lt;=BL$5,ROUNDDOWN((task_end-task_start+1)*task_progress,0)+task_start-1&gt;=BL$5)</formula>
    </cfRule>
    <cfRule type="expression" dxfId="42" priority="44" stopIfTrue="1">
      <formula>AND(task_end&gt;=BL$5,task_start&lt;BM$5)</formula>
    </cfRule>
  </conditionalFormatting>
  <conditionalFormatting sqref="BL27:CT27">
    <cfRule type="expression" dxfId="41" priority="42">
      <formula>AND(TODAY()&gt;=BL$5,TODAY()&lt;BM$5)</formula>
    </cfRule>
  </conditionalFormatting>
  <conditionalFormatting sqref="BL27:CT27">
    <cfRule type="expression" dxfId="40" priority="40">
      <formula>AND(task_start&lt;=BL$5,ROUNDDOWN((task_end-task_start+1)*task_progress,0)+task_start-1&gt;=BL$5)</formula>
    </cfRule>
    <cfRule type="expression" dxfId="39" priority="41" stopIfTrue="1">
      <formula>AND(task_end&gt;=BL$5,task_start&lt;BM$5)</formula>
    </cfRule>
  </conditionalFormatting>
  <conditionalFormatting sqref="BL22:CT22">
    <cfRule type="expression" dxfId="38" priority="39">
      <formula>AND(TODAY()&gt;=BL$5,TODAY()&lt;BM$5)</formula>
    </cfRule>
  </conditionalFormatting>
  <conditionalFormatting sqref="BL22:CT22">
    <cfRule type="expression" dxfId="37" priority="37">
      <formula>AND(task_start&lt;=BL$5,ROUNDDOWN((task_end-task_start+1)*task_progress,0)+task_start-1&gt;=BL$5)</formula>
    </cfRule>
    <cfRule type="expression" dxfId="36" priority="38" stopIfTrue="1">
      <formula>AND(task_end&gt;=BL$5,task_start&lt;BM$5)</formula>
    </cfRule>
  </conditionalFormatting>
  <conditionalFormatting sqref="CU5:EC21 CU23:EC26 CU28:EC49">
    <cfRule type="expression" dxfId="35" priority="36">
      <formula>AND(TODAY()&gt;=CU$5,TODAY()&lt;CV$5)</formula>
    </cfRule>
  </conditionalFormatting>
  <conditionalFormatting sqref="CU7:EC21 CU23:EC26 CU28:EC49">
    <cfRule type="expression" dxfId="34" priority="34">
      <formula>AND(task_start&lt;=CU$5,ROUNDDOWN((task_end-task_start+1)*task_progress,0)+task_start-1&gt;=CU$5)</formula>
    </cfRule>
    <cfRule type="expression" dxfId="33" priority="35" stopIfTrue="1">
      <formula>AND(task_end&gt;=CU$5,task_start&lt;CV$5)</formula>
    </cfRule>
  </conditionalFormatting>
  <conditionalFormatting sqref="CU27:EC27">
    <cfRule type="expression" dxfId="32" priority="33">
      <formula>AND(TODAY()&gt;=CU$5,TODAY()&lt;CV$5)</formula>
    </cfRule>
  </conditionalFormatting>
  <conditionalFormatting sqref="CU27:EC27">
    <cfRule type="expression" dxfId="31" priority="31">
      <formula>AND(task_start&lt;=CU$5,ROUNDDOWN((task_end-task_start+1)*task_progress,0)+task_start-1&gt;=CU$5)</formula>
    </cfRule>
    <cfRule type="expression" dxfId="30" priority="32" stopIfTrue="1">
      <formula>AND(task_end&gt;=CU$5,task_start&lt;CV$5)</formula>
    </cfRule>
  </conditionalFormatting>
  <conditionalFormatting sqref="CU22:EC22">
    <cfRule type="expression" dxfId="29" priority="30">
      <formula>AND(TODAY()&gt;=CU$5,TODAY()&lt;CV$5)</formula>
    </cfRule>
  </conditionalFormatting>
  <conditionalFormatting sqref="CU22:EC22">
    <cfRule type="expression" dxfId="28" priority="28">
      <formula>AND(task_start&lt;=CU$5,ROUNDDOWN((task_end-task_start+1)*task_progress,0)+task_start-1&gt;=CU$5)</formula>
    </cfRule>
    <cfRule type="expression" dxfId="27" priority="29" stopIfTrue="1">
      <formula>AND(task_end&gt;=CU$5,task_start&lt;CV$5)</formula>
    </cfRule>
  </conditionalFormatting>
  <conditionalFormatting sqref="ED5:FL21 ED23:FL26 ED28:FL49">
    <cfRule type="expression" dxfId="26" priority="27">
      <formula>AND(TODAY()&gt;=ED$5,TODAY()&lt;EE$5)</formula>
    </cfRule>
  </conditionalFormatting>
  <conditionalFormatting sqref="ED7:FL21 ED23:FL26 ED28:FL49">
    <cfRule type="expression" dxfId="25" priority="25">
      <formula>AND(task_start&lt;=ED$5,ROUNDDOWN((task_end-task_start+1)*task_progress,0)+task_start-1&gt;=ED$5)</formula>
    </cfRule>
    <cfRule type="expression" dxfId="24" priority="26" stopIfTrue="1">
      <formula>AND(task_end&gt;=ED$5,task_start&lt;EE$5)</formula>
    </cfRule>
  </conditionalFormatting>
  <conditionalFormatting sqref="ED27:FL27">
    <cfRule type="expression" dxfId="23" priority="24">
      <formula>AND(TODAY()&gt;=ED$5,TODAY()&lt;EE$5)</formula>
    </cfRule>
  </conditionalFormatting>
  <conditionalFormatting sqref="ED27:FL27">
    <cfRule type="expression" dxfId="22" priority="22">
      <formula>AND(task_start&lt;=ED$5,ROUNDDOWN((task_end-task_start+1)*task_progress,0)+task_start-1&gt;=ED$5)</formula>
    </cfRule>
    <cfRule type="expression" dxfId="21" priority="23" stopIfTrue="1">
      <formula>AND(task_end&gt;=ED$5,task_start&lt;EE$5)</formula>
    </cfRule>
  </conditionalFormatting>
  <conditionalFormatting sqref="ED22:FL22">
    <cfRule type="expression" dxfId="20" priority="21">
      <formula>AND(TODAY()&gt;=ED$5,TODAY()&lt;EE$5)</formula>
    </cfRule>
  </conditionalFormatting>
  <conditionalFormatting sqref="ED22:FL22">
    <cfRule type="expression" dxfId="19" priority="19">
      <formula>AND(task_start&lt;=ED$5,ROUNDDOWN((task_end-task_start+1)*task_progress,0)+task_start-1&gt;=ED$5)</formula>
    </cfRule>
    <cfRule type="expression" dxfId="18" priority="20" stopIfTrue="1">
      <formula>AND(task_end&gt;=ED$5,task_start&lt;EE$5)</formula>
    </cfRule>
  </conditionalFormatting>
  <conditionalFormatting sqref="FM5:FS21 FM23:FS26 FM28:FS49">
    <cfRule type="expression" dxfId="17" priority="18">
      <formula>AND(TODAY()&gt;=FM$5,TODAY()&lt;FN$5)</formula>
    </cfRule>
  </conditionalFormatting>
  <conditionalFormatting sqref="FM7:FS21 FM23:FS26 FM28:FS49">
    <cfRule type="expression" dxfId="16" priority="16">
      <formula>AND(task_start&lt;=FM$5,ROUNDDOWN((task_end-task_start+1)*task_progress,0)+task_start-1&gt;=FM$5)</formula>
    </cfRule>
    <cfRule type="expression" dxfId="15" priority="17" stopIfTrue="1">
      <formula>AND(task_end&gt;=FM$5,task_start&lt;FN$5)</formula>
    </cfRule>
  </conditionalFormatting>
  <conditionalFormatting sqref="FM27:FS27">
    <cfRule type="expression" dxfId="14" priority="15">
      <formula>AND(TODAY()&gt;=FM$5,TODAY()&lt;FN$5)</formula>
    </cfRule>
  </conditionalFormatting>
  <conditionalFormatting sqref="FM27:FS27">
    <cfRule type="expression" dxfId="13" priority="13">
      <formula>AND(task_start&lt;=FM$5,ROUNDDOWN((task_end-task_start+1)*task_progress,0)+task_start-1&gt;=FM$5)</formula>
    </cfRule>
    <cfRule type="expression" dxfId="12" priority="14" stopIfTrue="1">
      <formula>AND(task_end&gt;=FM$5,task_start&lt;FN$5)</formula>
    </cfRule>
  </conditionalFormatting>
  <conditionalFormatting sqref="FM22:FS22">
    <cfRule type="expression" dxfId="11" priority="12">
      <formula>AND(TODAY()&gt;=FM$5,TODAY()&lt;FN$5)</formula>
    </cfRule>
  </conditionalFormatting>
  <conditionalFormatting sqref="FM22:FS22">
    <cfRule type="expression" dxfId="10" priority="10">
      <formula>AND(task_start&lt;=FM$5,ROUNDDOWN((task_end-task_start+1)*task_progress,0)+task_start-1&gt;=FM$5)</formula>
    </cfRule>
    <cfRule type="expression" dxfId="9" priority="11" stopIfTrue="1">
      <formula>AND(task_end&gt;=FM$5,task_start&lt;FN$5)</formula>
    </cfRule>
  </conditionalFormatting>
  <conditionalFormatting sqref="FT5:HB21 FT23:HB26 FT28:HB49">
    <cfRule type="expression" dxfId="8" priority="9">
      <formula>AND(TODAY()&gt;=FT$5,TODAY()&lt;FU$5)</formula>
    </cfRule>
  </conditionalFormatting>
  <conditionalFormatting sqref="FT7:HB21 FT23:HB26 FT28:HB49">
    <cfRule type="expression" dxfId="7" priority="7">
      <formula>AND(task_start&lt;=FT$5,ROUNDDOWN((task_end-task_start+1)*task_progress,0)+task_start-1&gt;=FT$5)</formula>
    </cfRule>
    <cfRule type="expression" dxfId="6" priority="8" stopIfTrue="1">
      <formula>AND(task_end&gt;=FT$5,task_start&lt;FU$5)</formula>
    </cfRule>
  </conditionalFormatting>
  <conditionalFormatting sqref="FT27:HB27">
    <cfRule type="expression" dxfId="5" priority="6">
      <formula>AND(TODAY()&gt;=FT$5,TODAY()&lt;FU$5)</formula>
    </cfRule>
  </conditionalFormatting>
  <conditionalFormatting sqref="FT27:HB27">
    <cfRule type="expression" dxfId="4" priority="4">
      <formula>AND(task_start&lt;=FT$5,ROUNDDOWN((task_end-task_start+1)*task_progress,0)+task_start-1&gt;=FT$5)</formula>
    </cfRule>
    <cfRule type="expression" dxfId="3" priority="5" stopIfTrue="1">
      <formula>AND(task_end&gt;=FT$5,task_start&lt;FU$5)</formula>
    </cfRule>
  </conditionalFormatting>
  <conditionalFormatting sqref="FT22:HB22">
    <cfRule type="expression" dxfId="2" priority="3">
      <formula>AND(TODAY()&gt;=FT$5,TODAY()&lt;FU$5)</formula>
    </cfRule>
  </conditionalFormatting>
  <conditionalFormatting sqref="FT22:HB22">
    <cfRule type="expression" dxfId="1" priority="1">
      <formula>AND(task_start&lt;=FT$5,ROUNDDOWN((task_end-task_start+1)*task_progress,0)+task_start-1&gt;=FT$5)</formula>
    </cfRule>
    <cfRule type="expression" dxfId="0" priority="2" stopIfTrue="1">
      <formula>AND(task_end&gt;=FT$5,task_start&lt;FU$5)</formula>
    </cfRule>
  </conditionalFormatting>
  <dataValidations disablePrompts="1" count="1">
    <dataValidation type="whole" operator="greaterThanOrEqual" allowBlank="1" showInputMessage="1" promptTitle="Display Week" prompt="Changing this number will scroll the Gantt Chart view." sqref="D4" xr:uid="{00000000-0002-0000-0000-000000000000}">
      <formula1>1</formula1>
    </dataValidation>
  </dataValidations>
  <printOptions horizontalCentered="1"/>
  <pageMargins left="0.35" right="0.35" top="0.35" bottom="0.5" header="0.3" footer="0.3"/>
  <pageSetup scale="57" fitToHeight="0" orientation="landscape" r:id="rId1"/>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C7:C47</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6</vt:i4>
      </vt:variant>
    </vt:vector>
  </HeadingPairs>
  <TitlesOfParts>
    <vt:vector size="7" baseType="lpstr">
      <vt:lpstr> - Lot 8 Rees Court</vt:lpstr>
      <vt:lpstr>Display_Week</vt:lpstr>
      <vt:lpstr>' - Lot 8 Rees Court'!Print_Titles</vt:lpstr>
      <vt:lpstr>Project_Start</vt:lpstr>
      <vt:lpstr>' - Lot 8 Rees Court'!task_end</vt:lpstr>
      <vt:lpstr>' - Lot 8 Rees Court'!task_progress</vt:lpstr>
      <vt:lpstr>' - Lot 8 Rees Court'!task_start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2019-03-19T17:17:03Z</dcterms:created>
  <dcterms:modified xsi:type="dcterms:W3CDTF">2020-10-11T12:02:11Z</dcterms:modified>
</cp:coreProperties>
</file>