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my Amos\Desktop\Desktop\Alder Con\P219\"/>
    </mc:Choice>
  </mc:AlternateContent>
  <xr:revisionPtr revIDLastSave="0" documentId="13_ncr:1_{744E5315-3131-4CFF-837C-35CFE28A3A9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Vari Claim" sheetId="1" r:id="rId1"/>
  </sheets>
  <definedNames>
    <definedName name="_xlnm.Print_Area" localSheetId="0">'Vari Claim'!$A$1:$F$68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1" i="1" l="1"/>
  <c r="F55" i="1"/>
  <c r="C61" i="1"/>
  <c r="C67" i="1"/>
  <c r="F35" i="1"/>
  <c r="F36" i="1"/>
  <c r="F37" i="1"/>
  <c r="F38" i="1"/>
  <c r="F33" i="1"/>
  <c r="F32" i="1"/>
  <c r="F34" i="1"/>
  <c r="F39" i="1"/>
  <c r="F29" i="1"/>
  <c r="F30" i="1"/>
  <c r="F31" i="1"/>
  <c r="F27" i="1"/>
  <c r="F23" i="1"/>
  <c r="F24" i="1"/>
  <c r="F19" i="1"/>
  <c r="F20" i="1"/>
  <c r="F17" i="1"/>
  <c r="C55" i="1" l="1"/>
  <c r="F28" i="1" l="1"/>
  <c r="F26" i="1"/>
  <c r="F22" i="1" l="1"/>
  <c r="F14" i="1"/>
  <c r="F15" i="1"/>
  <c r="F16" i="1"/>
  <c r="F18" i="1"/>
  <c r="F21" i="1"/>
  <c r="F25" i="1"/>
  <c r="C42" i="1" l="1"/>
  <c r="E41" i="1"/>
  <c r="F42" i="1" l="1"/>
  <c r="F45" i="1" s="1"/>
</calcChain>
</file>

<file path=xl/sharedStrings.xml><?xml version="1.0" encoding="utf-8"?>
<sst xmlns="http://schemas.openxmlformats.org/spreadsheetml/2006/main" count="96" uniqueCount="55">
  <si>
    <t>Alder Constructions</t>
  </si>
  <si>
    <t>Variation Submission</t>
  </si>
  <si>
    <t>Project Name:</t>
  </si>
  <si>
    <t>Project Number:</t>
  </si>
  <si>
    <t>In accordance with the Contract Conditions, we herewith submit details of a change in the works giving rise to a Variation.</t>
  </si>
  <si>
    <t>A</t>
  </si>
  <si>
    <t>OVERVIEW</t>
  </si>
  <si>
    <t>B</t>
  </si>
  <si>
    <t>Documents Referred:</t>
  </si>
  <si>
    <t>C</t>
  </si>
  <si>
    <t>Basis of Claim:</t>
  </si>
  <si>
    <t>Qty</t>
  </si>
  <si>
    <t>Unit</t>
  </si>
  <si>
    <t>Rate</t>
  </si>
  <si>
    <t>Total</t>
  </si>
  <si>
    <t>EOT Ref:</t>
  </si>
  <si>
    <t>WORKS</t>
  </si>
  <si>
    <t>OVERHEAD AND PROFIT</t>
  </si>
  <si>
    <t>Item</t>
  </si>
  <si>
    <t>TOTAL</t>
  </si>
  <si>
    <t>VARIATION REF:</t>
  </si>
  <si>
    <t>Tip Fee Summary; Invoices</t>
  </si>
  <si>
    <t>Extra Over Rate Calculations:</t>
  </si>
  <si>
    <t>1.5m Skip Bin</t>
  </si>
  <si>
    <t>Description</t>
  </si>
  <si>
    <t>Values</t>
  </si>
  <si>
    <t>Post Levy Rate:</t>
  </si>
  <si>
    <t>Pre Levy Rate:</t>
  </si>
  <si>
    <t>Extra Over Rate:</t>
  </si>
  <si>
    <t>D</t>
  </si>
  <si>
    <t xml:space="preserve">Additional Costs </t>
  </si>
  <si>
    <t>12m Bin</t>
  </si>
  <si>
    <t>1.5m Bin</t>
  </si>
  <si>
    <t>15m Bin</t>
  </si>
  <si>
    <t>Increase in costs due to Waste Levy</t>
  </si>
  <si>
    <t>Not applicable</t>
  </si>
  <si>
    <t>P219</t>
  </si>
  <si>
    <t>EQL Stafford</t>
  </si>
  <si>
    <t>Invoice no. 32807722</t>
  </si>
  <si>
    <t>Invoice no. 33272811</t>
  </si>
  <si>
    <t>Invoice no. 33734676</t>
  </si>
  <si>
    <t>Invoice no. 34619717</t>
  </si>
  <si>
    <t>Invoice no. 34567158</t>
  </si>
  <si>
    <t>Invoice no. 35111069</t>
  </si>
  <si>
    <t>Invoice no. 35562484</t>
  </si>
  <si>
    <t>Invoice no. 36013807</t>
  </si>
  <si>
    <t>Invoice no. 36470098</t>
  </si>
  <si>
    <t>Invoice no. 36928038</t>
  </si>
  <si>
    <t>Invoice no. 37370814</t>
  </si>
  <si>
    <t>6m Bin</t>
  </si>
  <si>
    <t>3m Bin</t>
  </si>
  <si>
    <t>12m Skip Bin</t>
  </si>
  <si>
    <t>15m Skip Bin</t>
  </si>
  <si>
    <t>6m Skip Bin</t>
  </si>
  <si>
    <t>3m Skip 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</si>
</sst>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6" fillId="0" borderId="0"/>
    <xf numFmtId="9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 inden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right"/>
    </xf>
    <xf numFmtId="43" fontId="4" fillId="0" borderId="2" xfId="6" applyFont="1" applyBorder="1" applyAlignment="1">
      <alignment horizontal="center"/>
    </xf>
    <xf numFmtId="43" fontId="4" fillId="0" borderId="2" xfId="0" applyNumberFormat="1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/>
    <xf numFmtId="0" fontId="4" fillId="0" borderId="9" xfId="0" applyFont="1" applyBorder="1" applyAlignment="1">
      <alignment horizontal="right"/>
    </xf>
    <xf numFmtId="0" fontId="5" fillId="0" borderId="13" xfId="0" applyFont="1" applyBorder="1"/>
    <xf numFmtId="0" fontId="5" fillId="0" borderId="14" xfId="0" applyFont="1" applyBorder="1"/>
    <xf numFmtId="0" fontId="4" fillId="0" borderId="18" xfId="0" applyFont="1" applyBorder="1"/>
    <xf numFmtId="43" fontId="4" fillId="0" borderId="19" xfId="6" applyFont="1" applyBorder="1" applyAlignment="1">
      <alignment horizontal="left"/>
    </xf>
    <xf numFmtId="0" fontId="4" fillId="0" borderId="18" xfId="0" applyFont="1" applyBorder="1" applyAlignment="1">
      <alignment horizontal="center"/>
    </xf>
    <xf numFmtId="0" fontId="4" fillId="0" borderId="20" xfId="0" applyFont="1" applyBorder="1"/>
    <xf numFmtId="0" fontId="4" fillId="0" borderId="21" xfId="0" applyFont="1" applyBorder="1" applyAlignment="1">
      <alignment horizontal="right"/>
    </xf>
    <xf numFmtId="0" fontId="4" fillId="0" borderId="21" xfId="0" applyFont="1" applyBorder="1" applyAlignment="1">
      <alignment horizontal="center"/>
    </xf>
    <xf numFmtId="43" fontId="4" fillId="0" borderId="21" xfId="6" applyFont="1" applyBorder="1" applyAlignment="1">
      <alignment horizontal="center"/>
    </xf>
    <xf numFmtId="43" fontId="4" fillId="0" borderId="22" xfId="6" applyFont="1" applyBorder="1" applyAlignment="1">
      <alignment horizontal="center"/>
    </xf>
    <xf numFmtId="0" fontId="4" fillId="0" borderId="23" xfId="0" applyFont="1" applyBorder="1"/>
    <xf numFmtId="0" fontId="5" fillId="0" borderId="24" xfId="0" applyFont="1" applyBorder="1" applyAlignment="1">
      <alignment horizontal="right"/>
    </xf>
    <xf numFmtId="0" fontId="5" fillId="0" borderId="24" xfId="0" applyFont="1" applyBorder="1" applyAlignment="1">
      <alignment horizontal="center"/>
    </xf>
    <xf numFmtId="43" fontId="5" fillId="0" borderId="24" xfId="6" applyFont="1" applyBorder="1" applyAlignment="1">
      <alignment horizontal="center"/>
    </xf>
    <xf numFmtId="43" fontId="5" fillId="0" borderId="25" xfId="6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3" fontId="4" fillId="0" borderId="1" xfId="6" applyFont="1" applyBorder="1" applyAlignment="1">
      <alignment horizontal="left"/>
    </xf>
    <xf numFmtId="43" fontId="4" fillId="0" borderId="27" xfId="6" applyFont="1" applyBorder="1" applyAlignment="1">
      <alignment horizontal="left"/>
    </xf>
    <xf numFmtId="0" fontId="5" fillId="0" borderId="20" xfId="0" applyFont="1" applyBorder="1"/>
    <xf numFmtId="0" fontId="5" fillId="0" borderId="21" xfId="0" applyFont="1" applyBorder="1" applyAlignment="1">
      <alignment horizontal="center"/>
    </xf>
    <xf numFmtId="43" fontId="5" fillId="0" borderId="21" xfId="6" applyFont="1" applyBorder="1" applyAlignment="1">
      <alignment horizontal="left"/>
    </xf>
    <xf numFmtId="43" fontId="5" fillId="0" borderId="22" xfId="6" applyFont="1" applyBorder="1" applyAlignment="1">
      <alignment horizontal="left"/>
    </xf>
    <xf numFmtId="0" fontId="5" fillId="0" borderId="0" xfId="0" applyFont="1" applyAlignment="1">
      <alignment horizontal="right"/>
    </xf>
    <xf numFmtId="43" fontId="4" fillId="3" borderId="2" xfId="6" applyFont="1" applyFill="1" applyBorder="1" applyAlignment="1">
      <alignment horizontal="center"/>
    </xf>
    <xf numFmtId="0" fontId="5" fillId="0" borderId="2" xfId="0" applyFont="1" applyBorder="1" applyAlignment="1">
      <alignment horizontal="right"/>
    </xf>
    <xf numFmtId="10" fontId="4" fillId="0" borderId="2" xfId="6" applyNumberFormat="1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9" fillId="0" borderId="0" xfId="7" applyFont="1"/>
    <xf numFmtId="0" fontId="10" fillId="0" borderId="0" xfId="7" applyFont="1" applyAlignment="1">
      <alignment horizontal="center"/>
    </xf>
    <xf numFmtId="0" fontId="10" fillId="0" borderId="0" xfId="7" applyFont="1"/>
    <xf numFmtId="0" fontId="11" fillId="0" borderId="0" xfId="7" applyFont="1"/>
    <xf numFmtId="0" fontId="12" fillId="2" borderId="0" xfId="7" applyFont="1" applyFill="1" applyAlignment="1">
      <alignment horizontal="center"/>
    </xf>
    <xf numFmtId="0" fontId="12" fillId="0" borderId="0" xfId="7" applyFont="1" applyFill="1" applyAlignment="1">
      <alignment horizontal="center"/>
    </xf>
    <xf numFmtId="0" fontId="10" fillId="0" borderId="0" xfId="7" applyFont="1" applyAlignment="1">
      <alignment horizontal="right"/>
    </xf>
    <xf numFmtId="0" fontId="10" fillId="0" borderId="0" xfId="7" quotePrefix="1" applyFont="1" applyFill="1" applyAlignment="1">
      <alignment horizontal="center"/>
    </xf>
    <xf numFmtId="44" fontId="11" fillId="0" borderId="0" xfId="8" applyFont="1" applyAlignment="1">
      <alignment horizontal="center"/>
    </xf>
    <xf numFmtId="0" fontId="10" fillId="0" borderId="0" xfId="7" applyFont="1" applyFill="1"/>
    <xf numFmtId="44" fontId="4" fillId="0" borderId="0" xfId="8" applyFont="1" applyAlignment="1">
      <alignment horizontal="center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</cellXfs>
  <cellStyles count="9">
    <cellStyle name="Comma" xfId="6" builtinId="3"/>
    <cellStyle name="Comma 2" xfId="1" xr:uid="{00000000-0005-0000-0000-000001000000}"/>
    <cellStyle name="Comma 3" xfId="2" xr:uid="{00000000-0005-0000-0000-000002000000}"/>
    <cellStyle name="Currency 2" xfId="8" xr:uid="{B81A958E-C41C-4BF5-9290-A86A3ED692B4}"/>
    <cellStyle name="Normal" xfId="0" builtinId="0"/>
    <cellStyle name="Normal 2" xfId="3" xr:uid="{00000000-0005-0000-0000-000004000000}"/>
    <cellStyle name="Normal 3" xfId="4" xr:uid="{00000000-0005-0000-0000-000005000000}"/>
    <cellStyle name="Normal 4" xfId="7" xr:uid="{10808E68-EB97-42F6-9717-6B8627806D89}"/>
    <cellStyle name="Percent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0</xdr:rowOff>
    </xdr:from>
    <xdr:to>
      <xdr:col>6</xdr:col>
      <xdr:colOff>0</xdr:colOff>
      <xdr:row>4</xdr:row>
      <xdr:rowOff>152400</xdr:rowOff>
    </xdr:to>
    <xdr:pic>
      <xdr:nvPicPr>
        <xdr:cNvPr id="2" name="Picture 1" descr="LOGO copy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0"/>
          <a:ext cx="79057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8"/>
  <sheetViews>
    <sheetView tabSelected="1" topLeftCell="A4" zoomScaleNormal="100" zoomScaleSheetLayoutView="100" workbookViewId="0">
      <selection activeCell="K21" sqref="K21"/>
    </sheetView>
  </sheetViews>
  <sheetFormatPr defaultColWidth="9.140625" defaultRowHeight="12.75" x14ac:dyDescent="0.2"/>
  <cols>
    <col min="1" max="1" width="4" style="2" customWidth="1"/>
    <col min="2" max="2" width="21" style="2" customWidth="1"/>
    <col min="3" max="6" width="20.7109375" style="3" customWidth="1"/>
    <col min="7" max="7" width="9.140625" style="2"/>
    <col min="8" max="9" width="10.5703125" style="2" bestFit="1" customWidth="1"/>
    <col min="10" max="16384" width="9.140625" style="2"/>
  </cols>
  <sheetData>
    <row r="1" spans="1:6" x14ac:dyDescent="0.2">
      <c r="A1" s="1" t="s">
        <v>0</v>
      </c>
      <c r="D1" s="44" t="s">
        <v>20</v>
      </c>
    </row>
    <row r="2" spans="1:6" x14ac:dyDescent="0.2">
      <c r="A2" s="4" t="s">
        <v>1</v>
      </c>
    </row>
    <row r="3" spans="1:6" x14ac:dyDescent="0.2">
      <c r="A3" s="5"/>
      <c r="B3" s="6" t="s">
        <v>2</v>
      </c>
      <c r="C3" s="5" t="s">
        <v>37</v>
      </c>
      <c r="D3" s="5"/>
      <c r="E3" s="5"/>
      <c r="F3" s="5"/>
    </row>
    <row r="4" spans="1:6" x14ac:dyDescent="0.2">
      <c r="A4" s="5"/>
      <c r="B4" s="6" t="s">
        <v>3</v>
      </c>
      <c r="C4" s="5" t="s">
        <v>36</v>
      </c>
      <c r="D4" s="5"/>
      <c r="E4" s="5"/>
      <c r="F4" s="5"/>
    </row>
    <row r="5" spans="1:6" x14ac:dyDescent="0.2">
      <c r="A5" s="5"/>
      <c r="B5" s="6"/>
      <c r="C5" s="5"/>
      <c r="D5" s="5"/>
      <c r="E5" s="5"/>
      <c r="F5" s="5"/>
    </row>
    <row r="6" spans="1:6" x14ac:dyDescent="0.2">
      <c r="A6" s="7" t="s">
        <v>4</v>
      </c>
      <c r="B6" s="5"/>
      <c r="C6" s="5"/>
      <c r="D6" s="5"/>
      <c r="E6" s="5"/>
      <c r="F6" s="5"/>
    </row>
    <row r="7" spans="1:6" ht="13.5" thickBot="1" x14ac:dyDescent="0.25"/>
    <row r="8" spans="1:6" s="8" customFormat="1" ht="13.5" thickBot="1" x14ac:dyDescent="0.25">
      <c r="A8" s="21" t="s">
        <v>5</v>
      </c>
      <c r="B8" s="22" t="s">
        <v>6</v>
      </c>
      <c r="C8" s="60" t="s">
        <v>34</v>
      </c>
      <c r="D8" s="61"/>
      <c r="E8" s="61"/>
      <c r="F8" s="62"/>
    </row>
    <row r="9" spans="1:6" ht="13.5" thickBot="1" x14ac:dyDescent="0.25">
      <c r="A9" s="63"/>
      <c r="B9" s="63"/>
      <c r="C9" s="63"/>
      <c r="D9" s="63"/>
      <c r="E9" s="63"/>
      <c r="F9" s="63"/>
    </row>
    <row r="10" spans="1:6" x14ac:dyDescent="0.2">
      <c r="A10" s="31" t="s">
        <v>7</v>
      </c>
      <c r="B10" s="32" t="s">
        <v>10</v>
      </c>
      <c r="C10" s="33" t="s">
        <v>11</v>
      </c>
      <c r="D10" s="33" t="s">
        <v>12</v>
      </c>
      <c r="E10" s="34" t="s">
        <v>13</v>
      </c>
      <c r="F10" s="35" t="s">
        <v>14</v>
      </c>
    </row>
    <row r="11" spans="1:6" x14ac:dyDescent="0.2">
      <c r="A11" s="26"/>
      <c r="B11" s="27"/>
      <c r="C11" s="28"/>
      <c r="D11" s="28"/>
      <c r="E11" s="29"/>
      <c r="F11" s="30"/>
    </row>
    <row r="12" spans="1:6" x14ac:dyDescent="0.2">
      <c r="A12" s="23"/>
      <c r="B12" s="10" t="s">
        <v>16</v>
      </c>
      <c r="C12" s="9"/>
      <c r="D12" s="9"/>
      <c r="E12" s="12"/>
      <c r="F12" s="24"/>
    </row>
    <row r="13" spans="1:6" x14ac:dyDescent="0.2">
      <c r="A13" s="23"/>
      <c r="B13" s="46" t="s">
        <v>30</v>
      </c>
      <c r="C13" s="9"/>
      <c r="D13" s="9"/>
      <c r="E13" s="45"/>
      <c r="F13" s="24"/>
    </row>
    <row r="14" spans="1:6" x14ac:dyDescent="0.2">
      <c r="A14" s="23"/>
      <c r="B14" s="11" t="s">
        <v>38</v>
      </c>
      <c r="C14" s="9">
        <v>1</v>
      </c>
      <c r="D14" s="9" t="s">
        <v>31</v>
      </c>
      <c r="E14" s="45">
        <v>420</v>
      </c>
      <c r="F14" s="24">
        <f t="shared" ref="F14:F42" si="0">IFERROR(C14*E14,0)</f>
        <v>420</v>
      </c>
    </row>
    <row r="15" spans="1:6" x14ac:dyDescent="0.2">
      <c r="A15" s="23"/>
      <c r="B15" s="11" t="s">
        <v>39</v>
      </c>
      <c r="C15" s="9">
        <v>3</v>
      </c>
      <c r="D15" s="9" t="s">
        <v>31</v>
      </c>
      <c r="E15" s="45">
        <v>420</v>
      </c>
      <c r="F15" s="24">
        <f t="shared" si="0"/>
        <v>1260</v>
      </c>
    </row>
    <row r="16" spans="1:6" x14ac:dyDescent="0.2">
      <c r="A16" s="23"/>
      <c r="B16" s="11" t="s">
        <v>40</v>
      </c>
      <c r="C16" s="9">
        <v>3</v>
      </c>
      <c r="D16" s="9" t="s">
        <v>31</v>
      </c>
      <c r="E16" s="45">
        <v>420</v>
      </c>
      <c r="F16" s="24">
        <f t="shared" si="0"/>
        <v>1260</v>
      </c>
    </row>
    <row r="17" spans="1:6" x14ac:dyDescent="0.2">
      <c r="A17" s="23"/>
      <c r="B17" s="11"/>
      <c r="C17" s="9">
        <v>2</v>
      </c>
      <c r="D17" s="9" t="s">
        <v>49</v>
      </c>
      <c r="E17" s="45">
        <v>210</v>
      </c>
      <c r="F17" s="24">
        <f t="shared" si="0"/>
        <v>420</v>
      </c>
    </row>
    <row r="18" spans="1:6" x14ac:dyDescent="0.2">
      <c r="A18" s="23"/>
      <c r="B18" s="11" t="s">
        <v>41</v>
      </c>
      <c r="C18" s="9">
        <v>3</v>
      </c>
      <c r="D18" s="9" t="s">
        <v>31</v>
      </c>
      <c r="E18" s="45">
        <v>420</v>
      </c>
      <c r="F18" s="24">
        <f t="shared" si="0"/>
        <v>1260</v>
      </c>
    </row>
    <row r="19" spans="1:6" x14ac:dyDescent="0.2">
      <c r="A19" s="23"/>
      <c r="B19" s="11"/>
      <c r="C19" s="9">
        <v>3</v>
      </c>
      <c r="D19" s="9" t="s">
        <v>49</v>
      </c>
      <c r="E19" s="45">
        <v>210</v>
      </c>
      <c r="F19" s="24">
        <f t="shared" ref="F19:F20" si="1">IFERROR(C19*E19,0)</f>
        <v>630</v>
      </c>
    </row>
    <row r="20" spans="1:6" x14ac:dyDescent="0.2">
      <c r="A20" s="23"/>
      <c r="B20" s="11"/>
      <c r="C20" s="9">
        <v>1</v>
      </c>
      <c r="D20" s="9" t="s">
        <v>50</v>
      </c>
      <c r="E20" s="45">
        <v>105</v>
      </c>
      <c r="F20" s="24">
        <f t="shared" si="1"/>
        <v>105</v>
      </c>
    </row>
    <row r="21" spans="1:6" x14ac:dyDescent="0.2">
      <c r="A21" s="23"/>
      <c r="B21" s="11" t="s">
        <v>42</v>
      </c>
      <c r="C21" s="9">
        <v>4</v>
      </c>
      <c r="D21" s="9" t="s">
        <v>31</v>
      </c>
      <c r="E21" s="45">
        <v>420</v>
      </c>
      <c r="F21" s="24">
        <f t="shared" si="0"/>
        <v>1680</v>
      </c>
    </row>
    <row r="22" spans="1:6" x14ac:dyDescent="0.2">
      <c r="A22" s="23"/>
      <c r="B22" s="11"/>
      <c r="C22" s="9">
        <v>4</v>
      </c>
      <c r="D22" s="9" t="s">
        <v>49</v>
      </c>
      <c r="E22" s="45">
        <v>210</v>
      </c>
      <c r="F22" s="24">
        <f t="shared" si="0"/>
        <v>840</v>
      </c>
    </row>
    <row r="23" spans="1:6" x14ac:dyDescent="0.2">
      <c r="A23" s="23"/>
      <c r="B23" s="11"/>
      <c r="C23" s="9">
        <v>2</v>
      </c>
      <c r="D23" s="9" t="s">
        <v>50</v>
      </c>
      <c r="E23" s="45">
        <v>105</v>
      </c>
      <c r="F23" s="24">
        <f t="shared" ref="F23:F24" si="2">IFERROR(C23*E23,0)</f>
        <v>210</v>
      </c>
    </row>
    <row r="24" spans="1:6" x14ac:dyDescent="0.2">
      <c r="A24" s="23"/>
      <c r="B24" s="11"/>
      <c r="C24" s="9">
        <v>2</v>
      </c>
      <c r="D24" s="9" t="s">
        <v>32</v>
      </c>
      <c r="E24" s="45">
        <v>52.5</v>
      </c>
      <c r="F24" s="24">
        <f t="shared" si="2"/>
        <v>105</v>
      </c>
    </row>
    <row r="25" spans="1:6" x14ac:dyDescent="0.2">
      <c r="A25" s="23"/>
      <c r="B25" s="11" t="s">
        <v>43</v>
      </c>
      <c r="C25" s="9">
        <v>2</v>
      </c>
      <c r="D25" s="9" t="s">
        <v>31</v>
      </c>
      <c r="E25" s="12">
        <v>420</v>
      </c>
      <c r="F25" s="24">
        <f t="shared" si="0"/>
        <v>840</v>
      </c>
    </row>
    <row r="26" spans="1:6" x14ac:dyDescent="0.2">
      <c r="A26" s="23"/>
      <c r="B26" s="11"/>
      <c r="C26" s="9">
        <v>3</v>
      </c>
      <c r="D26" s="9" t="s">
        <v>49</v>
      </c>
      <c r="E26" s="12">
        <v>210</v>
      </c>
      <c r="F26" s="24">
        <f t="shared" si="0"/>
        <v>630</v>
      </c>
    </row>
    <row r="27" spans="1:6" x14ac:dyDescent="0.2">
      <c r="A27" s="23"/>
      <c r="B27" s="11"/>
      <c r="C27" s="9">
        <v>1</v>
      </c>
      <c r="D27" s="9" t="s">
        <v>50</v>
      </c>
      <c r="E27" s="12">
        <v>52.5</v>
      </c>
      <c r="F27" s="24">
        <f t="shared" ref="F27" si="3">IFERROR(C27*E27,0)</f>
        <v>52.5</v>
      </c>
    </row>
    <row r="28" spans="1:6" x14ac:dyDescent="0.2">
      <c r="A28" s="23"/>
      <c r="B28" s="11" t="s">
        <v>44</v>
      </c>
      <c r="C28" s="9">
        <v>1</v>
      </c>
      <c r="D28" s="9" t="s">
        <v>33</v>
      </c>
      <c r="E28" s="12">
        <v>525</v>
      </c>
      <c r="F28" s="24">
        <f t="shared" ref="F28" si="4">IFERROR(C28*E28,0)</f>
        <v>525</v>
      </c>
    </row>
    <row r="29" spans="1:6" x14ac:dyDescent="0.2">
      <c r="A29" s="23"/>
      <c r="B29" s="11"/>
      <c r="C29" s="9">
        <v>2</v>
      </c>
      <c r="D29" s="9" t="s">
        <v>31</v>
      </c>
      <c r="E29" s="12">
        <v>420</v>
      </c>
      <c r="F29" s="24">
        <f t="shared" ref="F29:F31" si="5">IFERROR(C29*E29,0)</f>
        <v>840</v>
      </c>
    </row>
    <row r="30" spans="1:6" x14ac:dyDescent="0.2">
      <c r="A30" s="23"/>
      <c r="B30" s="11"/>
      <c r="C30" s="9">
        <v>3</v>
      </c>
      <c r="D30" s="9" t="s">
        <v>49</v>
      </c>
      <c r="E30" s="12">
        <v>210</v>
      </c>
      <c r="F30" s="24">
        <f t="shared" si="5"/>
        <v>630</v>
      </c>
    </row>
    <row r="31" spans="1:6" x14ac:dyDescent="0.2">
      <c r="A31" s="23"/>
      <c r="B31" s="11"/>
      <c r="C31" s="9">
        <v>1</v>
      </c>
      <c r="D31" s="9" t="s">
        <v>32</v>
      </c>
      <c r="E31" s="12">
        <v>52.5</v>
      </c>
      <c r="F31" s="24">
        <f t="shared" si="5"/>
        <v>52.5</v>
      </c>
    </row>
    <row r="32" spans="1:6" x14ac:dyDescent="0.2">
      <c r="A32" s="23"/>
      <c r="B32" s="11" t="s">
        <v>45</v>
      </c>
      <c r="C32" s="9">
        <v>1</v>
      </c>
      <c r="D32" s="9" t="s">
        <v>31</v>
      </c>
      <c r="E32" s="12">
        <v>420</v>
      </c>
      <c r="F32" s="24">
        <f t="shared" ref="F32:F39" si="6">IFERROR(C32*E32,0)</f>
        <v>420</v>
      </c>
    </row>
    <row r="33" spans="1:6" x14ac:dyDescent="0.2">
      <c r="A33" s="23"/>
      <c r="B33" s="11"/>
      <c r="C33" s="9">
        <v>5</v>
      </c>
      <c r="D33" s="9" t="s">
        <v>49</v>
      </c>
      <c r="E33" s="12">
        <v>210</v>
      </c>
      <c r="F33" s="24">
        <f t="shared" ref="F33" si="7">IFERROR(C33*E33,0)</f>
        <v>1050</v>
      </c>
    </row>
    <row r="34" spans="1:6" x14ac:dyDescent="0.2">
      <c r="A34" s="23"/>
      <c r="B34" s="11" t="s">
        <v>46</v>
      </c>
      <c r="C34" s="9">
        <v>3</v>
      </c>
      <c r="D34" s="9" t="s">
        <v>31</v>
      </c>
      <c r="E34" s="12">
        <v>420</v>
      </c>
      <c r="F34" s="24">
        <f t="shared" si="6"/>
        <v>1260</v>
      </c>
    </row>
    <row r="35" spans="1:6" x14ac:dyDescent="0.2">
      <c r="A35" s="23"/>
      <c r="B35" s="11"/>
      <c r="C35" s="9">
        <v>7</v>
      </c>
      <c r="D35" s="9" t="s">
        <v>49</v>
      </c>
      <c r="E35" s="12">
        <v>210</v>
      </c>
      <c r="F35" s="24">
        <f t="shared" ref="F35:F38" si="8">IFERROR(C35*E35,0)</f>
        <v>1470</v>
      </c>
    </row>
    <row r="36" spans="1:6" x14ac:dyDescent="0.2">
      <c r="A36" s="23"/>
      <c r="B36" s="11" t="s">
        <v>47</v>
      </c>
      <c r="C36" s="9">
        <v>7</v>
      </c>
      <c r="D36" s="9" t="s">
        <v>31</v>
      </c>
      <c r="E36" s="12">
        <v>420</v>
      </c>
      <c r="F36" s="24">
        <f t="shared" si="8"/>
        <v>2940</v>
      </c>
    </row>
    <row r="37" spans="1:6" x14ac:dyDescent="0.2">
      <c r="A37" s="23"/>
      <c r="B37" s="11"/>
      <c r="C37" s="9">
        <v>3</v>
      </c>
      <c r="D37" s="9" t="s">
        <v>49</v>
      </c>
      <c r="E37" s="12">
        <v>210</v>
      </c>
      <c r="F37" s="24">
        <f t="shared" si="8"/>
        <v>630</v>
      </c>
    </row>
    <row r="38" spans="1:6" x14ac:dyDescent="0.2">
      <c r="A38" s="23"/>
      <c r="B38" s="11" t="s">
        <v>48</v>
      </c>
      <c r="C38" s="9">
        <v>9</v>
      </c>
      <c r="D38" s="9" t="s">
        <v>31</v>
      </c>
      <c r="E38" s="12">
        <v>420</v>
      </c>
      <c r="F38" s="24">
        <f t="shared" si="8"/>
        <v>3780</v>
      </c>
    </row>
    <row r="39" spans="1:6" x14ac:dyDescent="0.2">
      <c r="A39" s="23"/>
      <c r="B39" s="11"/>
      <c r="C39" s="9">
        <v>4</v>
      </c>
      <c r="D39" s="9" t="s">
        <v>49</v>
      </c>
      <c r="E39" s="12">
        <v>210</v>
      </c>
      <c r="F39" s="24">
        <f t="shared" si="6"/>
        <v>840</v>
      </c>
    </row>
    <row r="40" spans="1:6" x14ac:dyDescent="0.2">
      <c r="A40" s="23"/>
      <c r="B40" s="11"/>
      <c r="C40" s="9"/>
      <c r="D40" s="9"/>
      <c r="E40" s="12"/>
      <c r="F40" s="24"/>
    </row>
    <row r="41" spans="1:6" x14ac:dyDescent="0.2">
      <c r="A41" s="25"/>
      <c r="B41" s="11"/>
      <c r="C41" s="9"/>
      <c r="D41" s="9"/>
      <c r="E41" s="12" t="str">
        <f>IFERROR(VLOOKUP(B42,#REF!,4,FALSE),"")</f>
        <v/>
      </c>
      <c r="F41" s="24"/>
    </row>
    <row r="42" spans="1:6" x14ac:dyDescent="0.2">
      <c r="A42" s="25"/>
      <c r="B42" s="10" t="s">
        <v>17</v>
      </c>
      <c r="C42" s="13">
        <f>SUM(F14:F41)</f>
        <v>24150</v>
      </c>
      <c r="D42" s="9" t="s">
        <v>18</v>
      </c>
      <c r="E42" s="47">
        <v>0.1</v>
      </c>
      <c r="F42" s="24">
        <f t="shared" si="0"/>
        <v>2415</v>
      </c>
    </row>
    <row r="43" spans="1:6" x14ac:dyDescent="0.2">
      <c r="A43" s="25"/>
      <c r="B43" s="10"/>
      <c r="C43" s="13"/>
      <c r="D43" s="9"/>
      <c r="E43" s="47"/>
      <c r="F43" s="24"/>
    </row>
    <row r="44" spans="1:6" x14ac:dyDescent="0.2">
      <c r="A44" s="36"/>
      <c r="B44" s="37"/>
      <c r="C44" s="37"/>
      <c r="D44" s="37"/>
      <c r="E44" s="38"/>
      <c r="F44" s="39"/>
    </row>
    <row r="45" spans="1:6" s="8" customFormat="1" ht="13.5" thickBot="1" x14ac:dyDescent="0.25">
      <c r="A45" s="40"/>
      <c r="B45" s="41" t="s">
        <v>19</v>
      </c>
      <c r="C45" s="41"/>
      <c r="D45" s="41"/>
      <c r="E45" s="42"/>
      <c r="F45" s="43">
        <f>SUM(F10:F44)</f>
        <v>26565</v>
      </c>
    </row>
    <row r="46" spans="1:6" x14ac:dyDescent="0.2">
      <c r="A46" s="14" t="s">
        <v>9</v>
      </c>
      <c r="B46" s="15" t="s">
        <v>15</v>
      </c>
      <c r="C46" s="48" t="s">
        <v>35</v>
      </c>
      <c r="D46" s="16"/>
      <c r="E46" s="17"/>
      <c r="F46" s="18"/>
    </row>
    <row r="47" spans="1:6" ht="13.5" thickBot="1" x14ac:dyDescent="0.25">
      <c r="A47" s="19" t="s">
        <v>29</v>
      </c>
      <c r="B47" s="20" t="s">
        <v>8</v>
      </c>
      <c r="C47" s="64" t="s">
        <v>21</v>
      </c>
      <c r="D47" s="65"/>
      <c r="E47" s="65"/>
      <c r="F47" s="66"/>
    </row>
    <row r="49" spans="2:6" x14ac:dyDescent="0.2">
      <c r="B49" s="49" t="s">
        <v>22</v>
      </c>
      <c r="C49" s="50"/>
      <c r="D49" s="51"/>
    </row>
    <row r="50" spans="2:6" x14ac:dyDescent="0.2">
      <c r="B50" s="49"/>
      <c r="C50" s="50"/>
      <c r="D50" s="51"/>
    </row>
    <row r="51" spans="2:6" x14ac:dyDescent="0.2">
      <c r="B51" s="52" t="s">
        <v>23</v>
      </c>
      <c r="C51" s="50"/>
      <c r="D51" s="51"/>
      <c r="E51" s="52" t="s">
        <v>51</v>
      </c>
      <c r="F51" s="50"/>
    </row>
    <row r="52" spans="2:6" x14ac:dyDescent="0.2">
      <c r="B52" s="53" t="s">
        <v>24</v>
      </c>
      <c r="C52" s="53" t="s">
        <v>25</v>
      </c>
      <c r="D52" s="54"/>
      <c r="E52" s="53" t="s">
        <v>24</v>
      </c>
      <c r="F52" s="53" t="s">
        <v>25</v>
      </c>
    </row>
    <row r="53" spans="2:6" x14ac:dyDescent="0.2">
      <c r="B53" s="55" t="s">
        <v>26</v>
      </c>
      <c r="C53" s="59">
        <v>162.5</v>
      </c>
      <c r="D53" s="56"/>
      <c r="E53" s="55" t="s">
        <v>26</v>
      </c>
      <c r="F53" s="59">
        <v>750</v>
      </c>
    </row>
    <row r="54" spans="2:6" x14ac:dyDescent="0.2">
      <c r="B54" s="55" t="s">
        <v>27</v>
      </c>
      <c r="C54" s="59">
        <v>110</v>
      </c>
      <c r="D54" s="56"/>
      <c r="E54" s="55" t="s">
        <v>27</v>
      </c>
      <c r="F54" s="59">
        <v>330</v>
      </c>
    </row>
    <row r="55" spans="2:6" x14ac:dyDescent="0.2">
      <c r="B55" s="55" t="s">
        <v>28</v>
      </c>
      <c r="C55" s="57">
        <f>C53-C54</f>
        <v>52.5</v>
      </c>
      <c r="D55" s="58"/>
      <c r="E55" s="55" t="s">
        <v>28</v>
      </c>
      <c r="F55" s="57">
        <f>F53-F54</f>
        <v>420</v>
      </c>
    </row>
    <row r="56" spans="2:6" x14ac:dyDescent="0.2">
      <c r="B56" s="51"/>
      <c r="C56" s="50"/>
      <c r="D56" s="58"/>
    </row>
    <row r="57" spans="2:6" x14ac:dyDescent="0.2">
      <c r="B57" s="52" t="s">
        <v>54</v>
      </c>
      <c r="C57" s="50"/>
      <c r="D57" s="58"/>
      <c r="E57" s="52" t="s">
        <v>52</v>
      </c>
      <c r="F57" s="50"/>
    </row>
    <row r="58" spans="2:6" x14ac:dyDescent="0.2">
      <c r="B58" s="53" t="s">
        <v>24</v>
      </c>
      <c r="C58" s="53" t="s">
        <v>25</v>
      </c>
      <c r="D58" s="58"/>
      <c r="E58" s="53" t="s">
        <v>24</v>
      </c>
      <c r="F58" s="53" t="s">
        <v>25</v>
      </c>
    </row>
    <row r="59" spans="2:6" x14ac:dyDescent="0.2">
      <c r="B59" s="55" t="s">
        <v>26</v>
      </c>
      <c r="C59" s="59">
        <v>215</v>
      </c>
      <c r="D59" s="58"/>
      <c r="E59" s="55" t="s">
        <v>26</v>
      </c>
      <c r="F59" s="59">
        <v>890</v>
      </c>
    </row>
    <row r="60" spans="2:6" x14ac:dyDescent="0.2">
      <c r="B60" s="55" t="s">
        <v>27</v>
      </c>
      <c r="C60" s="59">
        <v>110</v>
      </c>
      <c r="D60" s="58"/>
      <c r="E60" s="55" t="s">
        <v>27</v>
      </c>
      <c r="F60" s="59">
        <v>365</v>
      </c>
    </row>
    <row r="61" spans="2:6" x14ac:dyDescent="0.2">
      <c r="B61" s="55" t="s">
        <v>28</v>
      </c>
      <c r="C61" s="57">
        <f>C59-C60</f>
        <v>105</v>
      </c>
      <c r="D61" s="58"/>
      <c r="E61" s="55" t="s">
        <v>28</v>
      </c>
      <c r="F61" s="57">
        <f>F59-F60</f>
        <v>525</v>
      </c>
    </row>
    <row r="62" spans="2:6" x14ac:dyDescent="0.2">
      <c r="B62" s="51"/>
      <c r="C62" s="50"/>
      <c r="D62" s="58"/>
    </row>
    <row r="63" spans="2:6" x14ac:dyDescent="0.2">
      <c r="B63" s="52" t="s">
        <v>53</v>
      </c>
      <c r="C63" s="50"/>
      <c r="D63" s="58"/>
    </row>
    <row r="64" spans="2:6" x14ac:dyDescent="0.2">
      <c r="B64" s="53" t="s">
        <v>24</v>
      </c>
      <c r="C64" s="53" t="s">
        <v>25</v>
      </c>
      <c r="D64" s="58"/>
    </row>
    <row r="65" spans="2:4" x14ac:dyDescent="0.2">
      <c r="B65" s="55" t="s">
        <v>26</v>
      </c>
      <c r="C65" s="59">
        <v>400</v>
      </c>
      <c r="D65" s="58"/>
    </row>
    <row r="66" spans="2:4" x14ac:dyDescent="0.2">
      <c r="B66" s="55" t="s">
        <v>27</v>
      </c>
      <c r="C66" s="59">
        <v>190</v>
      </c>
      <c r="D66" s="58"/>
    </row>
    <row r="67" spans="2:4" x14ac:dyDescent="0.2">
      <c r="B67" s="55" t="s">
        <v>28</v>
      </c>
      <c r="C67" s="57">
        <f>C65-C66</f>
        <v>210</v>
      </c>
      <c r="D67" s="58"/>
    </row>
    <row r="68" spans="2:4" x14ac:dyDescent="0.2">
      <c r="B68" s="55"/>
      <c r="C68" s="57"/>
      <c r="D68" s="58"/>
    </row>
  </sheetData>
  <mergeCells count="3">
    <mergeCell ref="C8:F8"/>
    <mergeCell ref="A9:F9"/>
    <mergeCell ref="C47:F4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Vari Claim</vt:lpstr>
      <vt:lpstr>'Vari Claim'!Print_Area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Young</dc:creator>
  <cp:lastModifiedBy>Sammy Amos</cp:lastModifiedBy>
  <cp:lastPrinted>2020-04-02T23:28:54Z</cp:lastPrinted>
  <dcterms:created xsi:type="dcterms:W3CDTF">2016-08-02T03:06:21Z</dcterms:created>
  <dcterms:modified xsi:type="dcterms:W3CDTF">2020-06-30T01:53:06Z</dcterms:modified>
</cp:coreProperties>
</file>