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cgrow\Desktop\Cert IV Project Support\4.CPCCBC4013 Tender Documentation\"/>
    </mc:Choice>
  </mc:AlternateContent>
  <xr:revisionPtr revIDLastSave="0" documentId="13_ncr:1_{26DE7542-A16A-44A3-BF8C-2D9EDCF24462}" xr6:coauthVersionLast="47" xr6:coauthVersionMax="47" xr10:uidLastSave="{00000000-0000-0000-0000-000000000000}"/>
  <bookViews>
    <workbookView xWindow="-28920" yWindow="-120" windowWidth="29040" windowHeight="15840" xr2:uid="{B2E7EFCA-1F70-4027-A796-10B7487DD426}"/>
  </bookViews>
  <sheets>
    <sheet name="Pricing Schedule" sheetId="1" r:id="rId1"/>
  </sheets>
  <definedNames>
    <definedName name="_xlnm._FilterDatabase" localSheetId="0" hidden="1">'Pricing Schedule'!$B$72:$F$108</definedName>
    <definedName name="_xlnm.Print_Area" localSheetId="0">'Pricing Schedule'!$B$1:$K$80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1" l="1"/>
  <c r="H32" i="1"/>
  <c r="H33" i="1"/>
  <c r="H37" i="1"/>
  <c r="H49" i="1"/>
  <c r="H45" i="1"/>
  <c r="H46" i="1"/>
  <c r="H47" i="1"/>
  <c r="H48" i="1"/>
  <c r="H50" i="1"/>
  <c r="H51" i="1"/>
  <c r="H44" i="1"/>
  <c r="H11" i="1" s="1"/>
  <c r="H41" i="1" l="1"/>
  <c r="H13" i="1" s="1"/>
  <c r="H35" i="1" l="1"/>
  <c r="H30" i="1"/>
  <c r="H27" i="1"/>
  <c r="H26" i="1"/>
  <c r="H24" i="1"/>
  <c r="H23" i="1"/>
  <c r="H19" i="1" l="1"/>
  <c r="H12" i="1" s="1"/>
  <c r="H14" i="1" s="1"/>
</calcChain>
</file>

<file path=xl/sharedStrings.xml><?xml version="1.0" encoding="utf-8"?>
<sst xmlns="http://schemas.openxmlformats.org/spreadsheetml/2006/main" count="246" uniqueCount="121">
  <si>
    <t>RFQ Form Part C - Pricing Schedule</t>
  </si>
  <si>
    <t>CBGU D&amp;C JV Tender Details</t>
  </si>
  <si>
    <t>Notes</t>
  </si>
  <si>
    <t xml:space="preserve">Package Reference </t>
  </si>
  <si>
    <t>Tenderers are required and able to complete the cells shaded yellow (where applicable)</t>
  </si>
  <si>
    <t>Package Name</t>
  </si>
  <si>
    <r>
      <t xml:space="preserve">Your quote should </t>
    </r>
    <r>
      <rPr>
        <u/>
        <sz val="8"/>
        <color theme="1"/>
        <rFont val="Calibri"/>
        <family val="2"/>
      </rPr>
      <t>not</t>
    </r>
    <r>
      <rPr>
        <sz val="11"/>
        <color theme="1"/>
        <rFont val="Calibri"/>
        <family val="2"/>
        <scheme val="minor"/>
      </rPr>
      <t xml:space="preserve"> include GST and should be in Australian Dollars ONLY</t>
    </r>
  </si>
  <si>
    <t>RFQ Close Date</t>
  </si>
  <si>
    <t>Your quote should include a method for determining changes to pricing</t>
  </si>
  <si>
    <t>Required Tender Validity Period</t>
  </si>
  <si>
    <t>30 days</t>
  </si>
  <si>
    <t>Please detail in your quotation any exclusions, qualifications or alternatives offered below</t>
  </si>
  <si>
    <t>Please ensure correctness &amp; completion of this pricing schedule data as it forms a key part of the Tender Evaluation Process</t>
  </si>
  <si>
    <t>Tenderer's Details</t>
  </si>
  <si>
    <t>To be Completed by Tenderer</t>
  </si>
  <si>
    <t>Tenderer Full Business Name</t>
  </si>
  <si>
    <t>ABN Number</t>
  </si>
  <si>
    <t>Design/Drawing Portion Price (Ex-GST)</t>
  </si>
  <si>
    <t>Tenderer Contact Person</t>
  </si>
  <si>
    <t>Main Package Price (Ex-GST)</t>
  </si>
  <si>
    <t>Submission Validity</t>
  </si>
  <si>
    <t xml:space="preserve">30 days from the RFQ Close Date </t>
  </si>
  <si>
    <t>Additional Items Price (Ex-GST)</t>
  </si>
  <si>
    <t>Date of Submission</t>
  </si>
  <si>
    <t>Lump Sum Price (Ex-GST)</t>
  </si>
  <si>
    <t>Name of Tenderer Authorised Signatory &amp; Position</t>
  </si>
  <si>
    <t xml:space="preserve">Senior Estimator </t>
  </si>
  <si>
    <t>Tenderer Authorised Signatory</t>
  </si>
  <si>
    <t>SUB-TOTAL</t>
  </si>
  <si>
    <t>Item</t>
  </si>
  <si>
    <t>Item Description</t>
  </si>
  <si>
    <t xml:space="preserve"> Qty</t>
  </si>
  <si>
    <t>Units</t>
  </si>
  <si>
    <t>Unit Rate (AUD) (Ex-GST)</t>
  </si>
  <si>
    <t>Total (AUD) (Ex-GST)</t>
  </si>
  <si>
    <t>Lead Time</t>
  </si>
  <si>
    <t>Level B5</t>
  </si>
  <si>
    <t>ILG-320A_Stainless Steel Internal Panel - Flat</t>
  </si>
  <si>
    <t>m2</t>
  </si>
  <si>
    <t>ILG-321_Stainless Steel Internal Panel - Perforated</t>
  </si>
  <si>
    <t>Level B3</t>
  </si>
  <si>
    <t>ILG-322_Stainless Steel Internal Panel - Flat</t>
  </si>
  <si>
    <t>EWS-401C_Stainless Steel Wall System - Finish C</t>
  </si>
  <si>
    <t>B2 Mid Landing</t>
  </si>
  <si>
    <t>ILG-325_Stainless Steel Panels with Fin</t>
  </si>
  <si>
    <t>L0</t>
  </si>
  <si>
    <t>EWS-401A_Stainless Steel Wall System</t>
  </si>
  <si>
    <t>Lift 1</t>
  </si>
  <si>
    <t>Lift 2</t>
  </si>
  <si>
    <t>Vermin &amp; Bird Proofing</t>
  </si>
  <si>
    <t>ILG-305_Vermin/ Bird Proofing</t>
  </si>
  <si>
    <t>RATE</t>
  </si>
  <si>
    <t>RATE ONLY</t>
  </si>
  <si>
    <t>Additional Items</t>
  </si>
  <si>
    <t>Additional Rates</t>
  </si>
  <si>
    <t>Labour</t>
  </si>
  <si>
    <t>Supervisor</t>
  </si>
  <si>
    <t>Hour</t>
  </si>
  <si>
    <t>Supervisor Time and Half</t>
  </si>
  <si>
    <t>Supervisor Double Time</t>
  </si>
  <si>
    <t>Supervisor Night Time</t>
  </si>
  <si>
    <t>Labouror</t>
  </si>
  <si>
    <t>Labouror Time and Half</t>
  </si>
  <si>
    <t>Labouror Double Time</t>
  </si>
  <si>
    <t>Labouror Night Time</t>
  </si>
  <si>
    <t>Plant</t>
  </si>
  <si>
    <t>Scissor lift</t>
  </si>
  <si>
    <t>day</t>
  </si>
  <si>
    <t>Improvements/Comments</t>
  </si>
  <si>
    <t>Provide details of any significant improvement options</t>
  </si>
  <si>
    <t>Drawing Register</t>
  </si>
  <si>
    <t>Drawing Number</t>
  </si>
  <si>
    <t>Revision</t>
  </si>
  <si>
    <t>Package</t>
  </si>
  <si>
    <t>CRRTSD‐000‐0101‐DPK‐HASS‐1400‐000100</t>
  </si>
  <si>
    <t>03</t>
  </si>
  <si>
    <t>Section 0431</t>
  </si>
  <si>
    <t>Section 0522</t>
  </si>
  <si>
    <t>DWG</t>
  </si>
  <si>
    <t>CRRTSD-420-0115-DRG-HASS-1400-211407</t>
  </si>
  <si>
    <t>01</t>
  </si>
  <si>
    <t>CRRTSD-420-0115-DRG-HASS-1400-211408</t>
  </si>
  <si>
    <t>CRRTSD-420-0115-DRG-HASS-1400-211409</t>
  </si>
  <si>
    <t>CRRTSD-420-0115-DRG-HASS-1400-211410</t>
  </si>
  <si>
    <t>CRRTSD-420-0115-DRG-HASS-1400-211411</t>
  </si>
  <si>
    <t>CRRTSD-420-0115-DRG-HASS-1400-211418</t>
  </si>
  <si>
    <t>CRRTSD-420-0115-DRG-HASS-1400-211419</t>
  </si>
  <si>
    <t>CRRTSD-420-0115-DRG-HASS-1400-212100</t>
  </si>
  <si>
    <t>CRRTSD-420-0115-DRG-HASS-1400-212105</t>
  </si>
  <si>
    <t>CRRTSD-420-0115-DRG-HASS-1400-212106</t>
  </si>
  <si>
    <t>CRRTSD-420-0115-DRG-HASS-1400-212107</t>
  </si>
  <si>
    <t>CRRTSD-420-0115-DRG-HASS-1400-212108</t>
  </si>
  <si>
    <t>00</t>
  </si>
  <si>
    <t>CRRTSD-420-0115-DRG-HASS-1400-212109</t>
  </si>
  <si>
    <t>CRRTSD-420-0115-DRG-HASS-1400-212212</t>
  </si>
  <si>
    <t>CRRTSD-420-0115-DRG-HASS-1400-212218</t>
  </si>
  <si>
    <t>CRRTSD-420-0115-DRG-HASS-1400-212296</t>
  </si>
  <si>
    <t>CRRTSD-420-0115-DRG-HASS-1400-212335</t>
  </si>
  <si>
    <t>CRRTSD-420-0115-DRG-HASS-1400-212400</t>
  </si>
  <si>
    <t>CRRTSD-420-0115-DRG-HASS-1400-212402</t>
  </si>
  <si>
    <t>CRRTSD-420-0115-DRG-HASS-1400-212425</t>
  </si>
  <si>
    <t>CRRTSD-420-0115-DRG-HASS-1400-212426</t>
  </si>
  <si>
    <t>CRRTSD-420-0115-DRG-HASS-1400-212427</t>
  </si>
  <si>
    <t>CRRTSD-420-0115-DRG-HASS-1400-212611</t>
  </si>
  <si>
    <t>CRRTSD-420-0115-DRG-HASS-1400-212620</t>
  </si>
  <si>
    <t>CRRTSD-420-0115-DRG-HASS-1400-212621</t>
  </si>
  <si>
    <t>CRRTSD-420-0115-DRG-HASS-1400-212622</t>
  </si>
  <si>
    <t>CRRTSD-420-0115-DRG-HASS-1400-212623</t>
  </si>
  <si>
    <t>CRRTSD-420-0115-DRG-HASS-1400-212624</t>
  </si>
  <si>
    <t>CRRTSD-420-0115-DRG-HASS-1400-212625</t>
  </si>
  <si>
    <t>CRRTSD-420-0115-DRG-HASS-1400-212626</t>
  </si>
  <si>
    <t>CRRTSD-420-0115-DRG-HASS-1400-212627</t>
  </si>
  <si>
    <t>CRRTSD-420-0115-DRG-HASS-1400-212628</t>
  </si>
  <si>
    <t>CRRTSD-420-0115-DRG-HASS-1400-212629</t>
  </si>
  <si>
    <t>CRRTSD-420-0115-DRG-HASS-1400-212631</t>
  </si>
  <si>
    <t>CRRTSD-420-0115-DRG-HASS-1400-212636</t>
  </si>
  <si>
    <t>Commercial Project</t>
  </si>
  <si>
    <t>Stainless Cladding</t>
  </si>
  <si>
    <t>[Stainless Steel QLD]</t>
  </si>
  <si>
    <t>11 222 333 444</t>
  </si>
  <si>
    <t>Mollie McGrow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</si>
</sst>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-F800]dddd\,\ mmmm\ dd\,\ yyyy"/>
    <numFmt numFmtId="165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b/>
      <sz val="17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8"/>
      <color theme="1"/>
      <name val="Calibri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0"/>
      <color theme="1"/>
      <name val="Calibri"/>
      <family val="2"/>
    </font>
    <font>
      <sz val="8"/>
      <color rgb="FFFF0000"/>
      <name val="Calibri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sz val="10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05A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05A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2" fillId="0" borderId="0"/>
    <xf numFmtId="0" fontId="1" fillId="0" borderId="0"/>
    <xf numFmtId="44" fontId="2" fillId="0" borderId="0" applyFont="0" applyFill="0" applyBorder="0" applyAlignment="0" applyProtection="0"/>
  </cellStyleXfs>
  <cellXfs count="87">
    <xf numFmtId="0" fontId="0" fillId="0" borderId="0" xfId="0"/>
    <xf numFmtId="0" fontId="4" fillId="0" borderId="0" xfId="2" applyFont="1" applyAlignment="1">
      <alignment vertical="center"/>
    </xf>
    <xf numFmtId="0" fontId="5" fillId="0" borderId="0" xfId="3" applyFont="1" applyAlignment="1">
      <alignment horizontal="left" vertical="center"/>
    </xf>
    <xf numFmtId="0" fontId="7" fillId="0" borderId="0" xfId="3" applyFont="1" applyAlignment="1">
      <alignment horizontal="left" vertical="center"/>
    </xf>
    <xf numFmtId="0" fontId="9" fillId="0" borderId="1" xfId="3" applyFont="1" applyBorder="1" applyAlignment="1">
      <alignment horizontal="left" vertical="center"/>
    </xf>
    <xf numFmtId="0" fontId="8" fillId="0" borderId="0" xfId="3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3" applyFont="1" applyAlignment="1">
      <alignment vertical="center" wrapText="1"/>
    </xf>
    <xf numFmtId="0" fontId="9" fillId="0" borderId="1" xfId="3" applyFont="1" applyBorder="1" applyAlignment="1">
      <alignment horizontal="left" vertical="center" wrapText="1"/>
    </xf>
    <xf numFmtId="164" fontId="9" fillId="0" borderId="1" xfId="3" applyNumberFormat="1" applyFont="1" applyBorder="1" applyAlignment="1">
      <alignment horizontal="left" vertical="center"/>
    </xf>
    <xf numFmtId="0" fontId="12" fillId="0" borderId="1" xfId="3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8" fillId="0" borderId="0" xfId="2" applyFont="1" applyAlignment="1">
      <alignment horizontal="left" vertical="center"/>
    </xf>
    <xf numFmtId="0" fontId="13" fillId="0" borderId="0" xfId="3" applyFont="1" applyAlignment="1">
      <alignment vertical="center" wrapText="1"/>
    </xf>
    <xf numFmtId="0" fontId="15" fillId="0" borderId="0" xfId="2" applyFont="1"/>
    <xf numFmtId="0" fontId="16" fillId="5" borderId="1" xfId="2" applyFont="1" applyFill="1" applyBorder="1" applyAlignment="1">
      <alignment horizontal="center" vertical="center"/>
    </xf>
    <xf numFmtId="0" fontId="2" fillId="0" borderId="0" xfId="2"/>
    <xf numFmtId="0" fontId="4" fillId="0" borderId="0" xfId="3" applyFont="1" applyAlignment="1">
      <alignment vertical="center"/>
    </xf>
    <xf numFmtId="0" fontId="13" fillId="0" borderId="1" xfId="3" applyFont="1" applyBorder="1" applyAlignment="1" applyProtection="1">
      <alignment horizontal="left" vertical="center"/>
      <protection locked="0"/>
    </xf>
    <xf numFmtId="0" fontId="6" fillId="2" borderId="1" xfId="3" applyFont="1" applyFill="1" applyBorder="1" applyAlignment="1">
      <alignment horizontal="left" vertical="center"/>
    </xf>
    <xf numFmtId="0" fontId="17" fillId="2" borderId="1" xfId="3" applyFont="1" applyFill="1" applyBorder="1" applyAlignment="1">
      <alignment horizontal="left" vertical="center"/>
    </xf>
    <xf numFmtId="44" fontId="12" fillId="0" borderId="1" xfId="2" applyNumberFormat="1" applyFont="1" applyBorder="1" applyAlignment="1">
      <alignment vertical="center"/>
    </xf>
    <xf numFmtId="0" fontId="8" fillId="3" borderId="1" xfId="3" applyFont="1" applyFill="1" applyBorder="1" applyAlignment="1">
      <alignment horizontal="left" vertical="center"/>
    </xf>
    <xf numFmtId="0" fontId="6" fillId="6" borderId="1" xfId="3" applyFont="1" applyFill="1" applyBorder="1" applyAlignment="1">
      <alignment horizontal="left" vertical="center"/>
    </xf>
    <xf numFmtId="0" fontId="17" fillId="6" borderId="1" xfId="3" applyFont="1" applyFill="1" applyBorder="1" applyAlignment="1">
      <alignment horizontal="left" vertical="center"/>
    </xf>
    <xf numFmtId="44" fontId="6" fillId="6" borderId="1" xfId="2" applyNumberFormat="1" applyFont="1" applyFill="1" applyBorder="1" applyAlignment="1">
      <alignment vertical="center"/>
    </xf>
    <xf numFmtId="0" fontId="6" fillId="2" borderId="2" xfId="3" applyFont="1" applyFill="1" applyBorder="1" applyAlignment="1">
      <alignment horizontal="right" vertical="center"/>
    </xf>
    <xf numFmtId="44" fontId="6" fillId="2" borderId="1" xfId="3" applyNumberFormat="1" applyFont="1" applyFill="1" applyBorder="1" applyAlignment="1">
      <alignment vertical="center"/>
    </xf>
    <xf numFmtId="0" fontId="7" fillId="3" borderId="1" xfId="3" applyFont="1" applyFill="1" applyBorder="1" applyAlignment="1">
      <alignment horizontal="center" vertical="center"/>
    </xf>
    <xf numFmtId="44" fontId="7" fillId="7" borderId="1" xfId="3" applyNumberFormat="1" applyFont="1" applyFill="1" applyBorder="1" applyAlignment="1">
      <alignment horizontal="center" vertical="center"/>
    </xf>
    <xf numFmtId="44" fontId="7" fillId="7" borderId="1" xfId="3" applyNumberFormat="1" applyFont="1" applyFill="1" applyBorder="1" applyAlignment="1">
      <alignment vertical="center"/>
    </xf>
    <xf numFmtId="0" fontId="7" fillId="8" borderId="1" xfId="3" applyFont="1" applyFill="1" applyBorder="1" applyAlignment="1">
      <alignment horizontal="center" vertical="center"/>
    </xf>
    <xf numFmtId="44" fontId="7" fillId="9" borderId="1" xfId="3" applyNumberFormat="1" applyFont="1" applyFill="1" applyBorder="1" applyAlignment="1">
      <alignment horizontal="center" vertical="center"/>
    </xf>
    <xf numFmtId="44" fontId="7" fillId="9" borderId="1" xfId="3" applyNumberFormat="1" applyFont="1" applyFill="1" applyBorder="1" applyAlignment="1">
      <alignment vertical="center"/>
    </xf>
    <xf numFmtId="165" fontId="7" fillId="10" borderId="1" xfId="3" applyNumberFormat="1" applyFont="1" applyFill="1" applyBorder="1" applyAlignment="1">
      <alignment horizontal="center" vertical="center"/>
    </xf>
    <xf numFmtId="0" fontId="8" fillId="10" borderId="1" xfId="3" applyFont="1" applyFill="1" applyBorder="1" applyAlignment="1">
      <alignment horizontal="center" vertical="center"/>
    </xf>
    <xf numFmtId="44" fontId="8" fillId="10" borderId="1" xfId="3" applyNumberFormat="1" applyFont="1" applyFill="1" applyBorder="1" applyAlignment="1" applyProtection="1">
      <alignment vertical="center"/>
      <protection locked="0"/>
    </xf>
    <xf numFmtId="44" fontId="8" fillId="10" borderId="1" xfId="3" applyNumberFormat="1" applyFont="1" applyFill="1" applyBorder="1" applyAlignment="1">
      <alignment vertical="center"/>
    </xf>
    <xf numFmtId="1" fontId="8" fillId="10" borderId="1" xfId="3" applyNumberFormat="1" applyFont="1" applyFill="1" applyBorder="1" applyAlignment="1" applyProtection="1">
      <alignment horizontal="center" vertical="center"/>
      <protection locked="0"/>
    </xf>
    <xf numFmtId="165" fontId="8" fillId="0" borderId="1" xfId="3" applyNumberFormat="1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44" fontId="8" fillId="5" borderId="1" xfId="3" applyNumberFormat="1" applyFont="1" applyFill="1" applyBorder="1" applyAlignment="1" applyProtection="1">
      <alignment vertical="center"/>
      <protection locked="0"/>
    </xf>
    <xf numFmtId="44" fontId="8" fillId="0" borderId="1" xfId="3" applyNumberFormat="1" applyFont="1" applyBorder="1" applyAlignment="1">
      <alignment vertical="center"/>
    </xf>
    <xf numFmtId="1" fontId="8" fillId="5" borderId="1" xfId="3" applyNumberFormat="1" applyFont="1" applyFill="1" applyBorder="1" applyAlignment="1" applyProtection="1">
      <alignment horizontal="center" vertical="center"/>
      <protection locked="0"/>
    </xf>
    <xf numFmtId="43" fontId="15" fillId="0" borderId="0" xfId="2" applyNumberFormat="1" applyFont="1"/>
    <xf numFmtId="0" fontId="8" fillId="0" borderId="1" xfId="3" applyFont="1" applyBorder="1" applyAlignment="1" applyProtection="1">
      <alignment horizontal="center" vertical="center"/>
      <protection locked="0"/>
    </xf>
    <xf numFmtId="49" fontId="8" fillId="0" borderId="1" xfId="3" applyNumberFormat="1" applyFont="1" applyBorder="1" applyAlignment="1" applyProtection="1">
      <alignment horizontal="center" vertical="center"/>
      <protection locked="0"/>
    </xf>
    <xf numFmtId="44" fontId="8" fillId="0" borderId="1" xfId="3" applyNumberFormat="1" applyFont="1" applyBorder="1" applyAlignment="1">
      <alignment horizontal="center" vertical="center"/>
    </xf>
    <xf numFmtId="0" fontId="9" fillId="5" borderId="5" xfId="2" applyFont="1" applyFill="1" applyBorder="1" applyAlignment="1" applyProtection="1">
      <alignment vertical="center" wrapText="1"/>
      <protection locked="0"/>
    </xf>
    <xf numFmtId="0" fontId="9" fillId="5" borderId="6" xfId="2" applyFont="1" applyFill="1" applyBorder="1" applyAlignment="1" applyProtection="1">
      <alignment vertical="center" wrapText="1"/>
      <protection locked="0"/>
    </xf>
    <xf numFmtId="0" fontId="9" fillId="5" borderId="7" xfId="2" applyFont="1" applyFill="1" applyBorder="1" applyAlignment="1" applyProtection="1">
      <alignment vertical="center" wrapText="1"/>
      <protection locked="0"/>
    </xf>
    <xf numFmtId="0" fontId="9" fillId="5" borderId="8" xfId="2" applyFont="1" applyFill="1" applyBorder="1" applyAlignment="1" applyProtection="1">
      <alignment vertical="center" wrapText="1"/>
      <protection locked="0"/>
    </xf>
    <xf numFmtId="0" fontId="9" fillId="5" borderId="9" xfId="2" applyFont="1" applyFill="1" applyBorder="1" applyAlignment="1" applyProtection="1">
      <alignment vertical="center" wrapText="1"/>
      <protection locked="0"/>
    </xf>
    <xf numFmtId="0" fontId="9" fillId="5" borderId="10" xfId="2" applyFont="1" applyFill="1" applyBorder="1" applyAlignment="1" applyProtection="1">
      <alignment vertical="center" wrapText="1"/>
      <protection locked="0"/>
    </xf>
    <xf numFmtId="14" fontId="13" fillId="0" borderId="1" xfId="3" applyNumberFormat="1" applyFont="1" applyBorder="1" applyAlignment="1" applyProtection="1">
      <alignment horizontal="left" vertical="center"/>
      <protection locked="0"/>
    </xf>
    <xf numFmtId="165" fontId="7" fillId="0" borderId="1" xfId="3" applyNumberFormat="1" applyFont="1" applyBorder="1" applyAlignment="1">
      <alignment horizontal="center" vertical="center"/>
    </xf>
    <xf numFmtId="0" fontId="8" fillId="10" borderId="1" xfId="1" applyNumberFormat="1" applyFont="1" applyFill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19" fillId="11" borderId="1" xfId="1" applyNumberFormat="1" applyFont="1" applyFill="1" applyBorder="1" applyAlignment="1">
      <alignment horizontal="center" vertical="center"/>
    </xf>
    <xf numFmtId="0" fontId="7" fillId="10" borderId="2" xfId="3" applyFont="1" applyFill="1" applyBorder="1" applyAlignment="1">
      <alignment horizontal="left" vertical="center" wrapText="1"/>
    </xf>
    <xf numFmtId="0" fontId="7" fillId="10" borderId="3" xfId="3" applyFont="1" applyFill="1" applyBorder="1" applyAlignment="1">
      <alignment horizontal="left" vertical="center" wrapText="1"/>
    </xf>
    <xf numFmtId="0" fontId="8" fillId="0" borderId="2" xfId="3" applyFont="1" applyBorder="1" applyAlignment="1">
      <alignment horizontal="left" vertical="center"/>
    </xf>
    <xf numFmtId="0" fontId="8" fillId="0" borderId="3" xfId="3" applyFont="1" applyBorder="1" applyAlignment="1">
      <alignment horizontal="left" vertical="center"/>
    </xf>
    <xf numFmtId="0" fontId="8" fillId="0" borderId="1" xfId="3" applyFont="1" applyBorder="1" applyAlignment="1">
      <alignment horizontal="left" vertical="center"/>
    </xf>
    <xf numFmtId="0" fontId="15" fillId="0" borderId="4" xfId="2" applyFont="1" applyBorder="1" applyAlignment="1">
      <alignment horizontal="center"/>
    </xf>
    <xf numFmtId="0" fontId="6" fillId="4" borderId="2" xfId="3" applyFont="1" applyFill="1" applyBorder="1" applyAlignment="1">
      <alignment horizontal="left" vertical="center"/>
    </xf>
    <xf numFmtId="0" fontId="6" fillId="4" borderId="4" xfId="3" applyFont="1" applyFill="1" applyBorder="1" applyAlignment="1">
      <alignment horizontal="left" vertical="center"/>
    </xf>
    <xf numFmtId="0" fontId="6" fillId="4" borderId="3" xfId="3" applyFont="1" applyFill="1" applyBorder="1" applyAlignment="1">
      <alignment horizontal="left" vertical="center"/>
    </xf>
    <xf numFmtId="0" fontId="7" fillId="3" borderId="1" xfId="3" applyFont="1" applyFill="1" applyBorder="1" applyAlignment="1">
      <alignment horizontal="left" vertical="center"/>
    </xf>
    <xf numFmtId="0" fontId="7" fillId="0" borderId="1" xfId="3" applyFont="1" applyBorder="1" applyAlignment="1">
      <alignment horizontal="left" vertical="center"/>
    </xf>
    <xf numFmtId="0" fontId="6" fillId="4" borderId="1" xfId="3" applyFont="1" applyFill="1" applyBorder="1" applyAlignment="1">
      <alignment horizontal="left" vertical="center"/>
    </xf>
    <xf numFmtId="0" fontId="8" fillId="3" borderId="1" xfId="2" applyFont="1" applyFill="1" applyBorder="1" applyAlignment="1">
      <alignment horizontal="left" vertical="center" wrapText="1"/>
    </xf>
    <xf numFmtId="0" fontId="10" fillId="0" borderId="0" xfId="3" applyFont="1" applyAlignment="1">
      <alignment horizontal="left" vertical="center" wrapText="1"/>
    </xf>
    <xf numFmtId="0" fontId="8" fillId="3" borderId="1" xfId="3" applyFont="1" applyFill="1" applyBorder="1" applyAlignment="1">
      <alignment horizontal="left" vertical="center"/>
    </xf>
    <xf numFmtId="0" fontId="8" fillId="3" borderId="2" xfId="3" applyFont="1" applyFill="1" applyBorder="1" applyAlignment="1">
      <alignment horizontal="left" vertical="center" wrapText="1"/>
    </xf>
    <xf numFmtId="0" fontId="8" fillId="3" borderId="3" xfId="3" applyFont="1" applyFill="1" applyBorder="1" applyAlignment="1">
      <alignment horizontal="left" vertical="center" wrapText="1"/>
    </xf>
    <xf numFmtId="0" fontId="8" fillId="3" borderId="2" xfId="3" applyFont="1" applyFill="1" applyBorder="1" applyAlignment="1">
      <alignment horizontal="left" vertical="center"/>
    </xf>
    <xf numFmtId="0" fontId="8" fillId="3" borderId="3" xfId="3" applyFont="1" applyFill="1" applyBorder="1" applyAlignment="1">
      <alignment horizontal="left" vertical="center"/>
    </xf>
    <xf numFmtId="0" fontId="14" fillId="0" borderId="0" xfId="3" applyFont="1" applyAlignment="1">
      <alignment horizontal="left" vertical="center" wrapText="1"/>
    </xf>
    <xf numFmtId="0" fontId="19" fillId="11" borderId="2" xfId="3" applyFont="1" applyFill="1" applyBorder="1" applyAlignment="1">
      <alignment horizontal="left" vertical="center"/>
    </xf>
    <xf numFmtId="0" fontId="19" fillId="11" borderId="3" xfId="3" applyFont="1" applyFill="1" applyBorder="1" applyAlignment="1">
      <alignment horizontal="left" vertical="center"/>
    </xf>
    <xf numFmtId="0" fontId="3" fillId="0" borderId="0" xfId="2" applyFont="1" applyAlignment="1">
      <alignment vertical="center" wrapText="1"/>
    </xf>
    <xf numFmtId="0" fontId="2" fillId="0" borderId="0" xfId="2" applyAlignment="1">
      <alignment vertical="center" wrapText="1"/>
    </xf>
    <xf numFmtId="0" fontId="6" fillId="2" borderId="1" xfId="3" applyFont="1" applyFill="1" applyBorder="1" applyAlignment="1">
      <alignment horizontal="left" vertical="center"/>
    </xf>
    <xf numFmtId="0" fontId="7" fillId="8" borderId="2" xfId="3" applyFont="1" applyFill="1" applyBorder="1" applyAlignment="1">
      <alignment horizontal="center" vertical="center"/>
    </xf>
    <xf numFmtId="0" fontId="7" fillId="8" borderId="3" xfId="3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</cellXfs>
  <cellStyles count="5">
    <cellStyle name="Comma [0]" xfId="1" builtinId="6"/>
    <cellStyle name="Currency 2" xfId="4" xr:uid="{90A12849-163B-4139-AF94-E103C5F18488}"/>
    <cellStyle name="Normal" xfId="0" builtinId="0"/>
    <cellStyle name="Normal 2" xfId="2" xr:uid="{E75D127E-BF65-414C-88C8-3AB1415E5383}"/>
    <cellStyle name="Normal 2 2" xfId="3" xr:uid="{67AECCCC-42D2-4FE5-95B2-EB94142A2DBF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2305050</xdr:colOff>
      <xdr:row>15</xdr:row>
      <xdr:rowOff>9525</xdr:rowOff>
    </xdr:from>
    <xdr:to>
      <xdr:col>3</xdr:col>
      <xdr:colOff>447675</xdr:colOff>
      <xdr:row>15</xdr:row>
      <xdr:rowOff>180975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123BD556-DD68-4E9A-A9CB-D4836E618BCD}"/>
                </a:ext>
                <a:ext uri="{147F2762-F138-4A5C-976F-8EAC2B608ADB}">
                  <a16:predDERef xmlns:a16="http://schemas.microsoft.com/office/drawing/2014/main" pred="{E7777ABE-79CD-4DA8-961A-2017C7CCDFAB}"/>
                </a:ext>
              </a:extLst>
            </xdr14:cNvPr>
            <xdr14:cNvContentPartPr/>
          </xdr14:nvContentPartPr>
          <xdr14:nvPr macro=""/>
          <xdr14:xfrm>
            <a:off x="3743325" y="3152775"/>
            <a:ext cx="466725" cy="171450"/>
          </xdr14:xfrm>
        </xdr:contentPart>
      </mc:Choice>
      <mc:Fallback xmlns="">
        <xdr:pic>
          <xdr:nvPicPr>
            <xdr:cNvPr id="3" name="">
              <a:extLst>
                <a:ext uri="{FF2B5EF4-FFF2-40B4-BE49-F238E27FC236}">
                  <a16:creationId xmlns:a16="http://schemas.microsoft.com/office/drawing/2014/main" id="{123BD556-DD68-4E9A-A9CB-D4836E618BCD}"/>
                </a:ext>
                <a:ext uri="{147F2762-F138-4A5C-976F-8EAC2B608ADB}">
                  <a16:predDERef xmlns:a16="http://schemas.microsoft.com/office/drawing/2014/main" pred="{E7777ABE-79CD-4DA8-961A-2017C7CCDFAB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725207" y="3135200"/>
              <a:ext cx="502599" cy="2069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3-12-06T04:05:18.554"/>
    </inkml:context>
    <inkml:brush xml:id="br0">
      <inkml:brushProperty name="width" value="0.1" units="cm"/>
      <inkml:brushProperty name="height" value="0.1" units="cm"/>
    </inkml:brush>
  </inkml:definitions>
  <inkml:trace contextRef="#ctx0" brushRef="#br0">10839 8864 16383 0 0,'-2'4'0'0'0,"-1"5"0"0"0,1 5 0 0 0,0 5 0 0 0,-8 2 0 0 0,-5 2 0 0 0,-9 1 0 0 0,-8 1 0 0 0,-7 0 0 0 0,0-1 0 0 0,-2-4 0 0 0,2-1 0 0 0,0 3 0 0 0,6 3 0 0 0,5 1 0 0 0,3 0 0 0 0,2-5 0 0 0,5-9 0 0 0,5-12 0 0 0,6-8 0 0 0,3-9 0 0 0,2-4 0 0 0,2-2 0 0 0,5-3 0 0 0,2 1 0 0 0,3-1 0 0 0,4 1 0 0 0,4 0 0 0 0,2 1 0 0 0,3 0 0 0 0,0 1 0 0 0,-2-1 0 0 0,-2 5 0 0 0,0 5 0 0 0,1 5 0 0 0,1 4 0 0 0,1 3 0 0 0,1 1 0 0 0,-4-2 0 0 0,-1-1 0 0 0,1-4 0 0 0,0-1 0 0 0,2 2 0 0 0,1 1 0 0 0,0-1 0 0 0,6-1 0 0 0,5 2 0 0 0,5 2 0 0 0,4 1 0 0 0,3 2 0 0 0,-2 0 0 0 0,-5 1 0 0 0,-4 4 0 0 0,0 6 0 0 0,-2 5 0 0 0,-7 3 0 0 0,-7 8 0 0 0,-7 7 0 0 0,-5 1 0 0 0,-7 0 0 0 0,-5-3 0 0 0,-4-6 0 0 0,-5-7 0 0 0,-3-7 0 0 0,-4-5 0 0 0,-1-4 0 0 0,-1-2 0 0 0,0-2 0 0 0,-1 1 0 0 0,-3 0 0 0 0,-6 0 0 0 0,-4 8 0 0 0,-4 3 0 0 0,1 0 0 0 0,3 2 0 0 0,5-1 0 0 0,4-2 0 0 0,2-3 0 0 0,2-2 0 0 0,2-3 0 0 0,0 0 0 0 0,0-1 0 0 0,-4-4 0 0 0,-5-2 0 0 0,-5 0 0 0 0,-1-2 0 0 0,3-1 0 0 0,6-2 0 0 0,9 1 0 0 0</inkml:trace>
  <inkml:trace contextRef="#ctx0" brushRef="#br0" timeOffset="36.47">11357 8746 16383 0 0,'2'0'0'0'0,"0"4"0"0"0,1 5 0 0 0,-1 6 0 0 0,-5 7 0 0 0,-5 9 0 0 0,-6 2 0 0 0,-4 5 0 0 0,-4-1 0 0 0,3-3 0 0 0,4-3 0 0 0,1-6 0 0 0,2-5 0 0 0,0 0 0 0 0,2-13 0 0 0,6-14 0 0 0,8-15 0 0 0,4-8 0 0 0,3-2 0 0 0,5 0 0 0 0,4 1 0 0 0,-2 3 0 0 0,-1 1 0 0 0,-2 2 0 0 0,0 1 0 0 0,-2 16 0 0 0,0 26 0 0 0,-2 26 0 0 0,1 17 0 0 0,3 6 0 0 0,-2-4 0 0 0,-2-16 0 0 0,-4-21 0 0 0,-6-15 0 0 0,-8-13 0 0 0,-11-10 0 0 0,-22-7 0 0 0,-16-5 0 0 0,-11-1 0 0 0,-2-2 0 0 0,15 5 0 0 0,25 6 0 0 0,24 5 0 0 0,23 9 0 0 0,14 9 0 0 0,12 7 0 0 0,9 5 0 0 0,7 3 0 0 0,15 7 0 0 0,6 1 0 0 0,4 0 0 0 0,-3-1 0 0 0,-15-5 0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88AAF-7F0D-4104-8330-EC9AD5C1B63F}">
  <sheetPr>
    <pageSetUpPr fitToPage="1"/>
  </sheetPr>
  <dimension ref="B1:R108"/>
  <sheetViews>
    <sheetView tabSelected="1" zoomScale="85" zoomScaleNormal="85" workbookViewId="0">
      <selection activeCell="J27" sqref="J27"/>
    </sheetView>
  </sheetViews>
  <sheetFormatPr defaultColWidth="8" defaultRowHeight="16.5" customHeight="1" x14ac:dyDescent="0.25"/>
  <cols>
    <col min="1" max="1" width="8" style="1"/>
    <col min="2" max="2" width="13.5703125" style="1" customWidth="1"/>
    <col min="3" max="3" width="34.85546875" style="1" customWidth="1"/>
    <col min="4" max="4" width="62.42578125" style="1" customWidth="1"/>
    <col min="5" max="6" width="17.85546875" style="1" customWidth="1"/>
    <col min="7" max="7" width="33.5703125" style="1" customWidth="1"/>
    <col min="8" max="8" width="23.140625" style="1" customWidth="1"/>
    <col min="9" max="9" width="43.42578125" style="1" customWidth="1"/>
    <col min="10" max="11" width="17.85546875" style="1" customWidth="1"/>
    <col min="12" max="12" width="8" style="1"/>
    <col min="13" max="13" width="10.28515625" style="1" bestFit="1" customWidth="1"/>
    <col min="14" max="14" width="12.7109375" style="1" customWidth="1"/>
    <col min="15" max="16384" width="8" style="1"/>
  </cols>
  <sheetData>
    <row r="1" spans="2:11" ht="16.5" customHeight="1" x14ac:dyDescent="0.25">
      <c r="B1" s="81" t="s">
        <v>0</v>
      </c>
      <c r="C1" s="82"/>
      <c r="D1" s="82"/>
    </row>
    <row r="2" spans="2:11" ht="16.5" customHeight="1" x14ac:dyDescent="0.25">
      <c r="F2" s="2"/>
    </row>
    <row r="3" spans="2:11" ht="16.5" customHeight="1" x14ac:dyDescent="0.25">
      <c r="B3" s="83" t="s">
        <v>1</v>
      </c>
      <c r="C3" s="83"/>
      <c r="D3" s="83"/>
      <c r="H3" s="3" t="s">
        <v>2</v>
      </c>
    </row>
    <row r="4" spans="2:11" ht="16.5" customHeight="1" x14ac:dyDescent="0.25">
      <c r="B4" s="73" t="s">
        <v>3</v>
      </c>
      <c r="C4" s="73"/>
      <c r="D4" s="4" t="s">
        <v>116</v>
      </c>
      <c r="E4" s="5"/>
      <c r="F4" s="6"/>
      <c r="G4" s="7"/>
      <c r="H4" s="72" t="s">
        <v>4</v>
      </c>
      <c r="I4" s="72"/>
      <c r="J4" s="72"/>
      <c r="K4" s="72"/>
    </row>
    <row r="5" spans="2:11" ht="16.5" customHeight="1" x14ac:dyDescent="0.25">
      <c r="B5" s="73" t="s">
        <v>5</v>
      </c>
      <c r="C5" s="73"/>
      <c r="D5" s="8" t="s">
        <v>117</v>
      </c>
      <c r="E5" s="5"/>
      <c r="F5" s="6"/>
      <c r="G5" s="7"/>
      <c r="H5" s="72" t="s">
        <v>6</v>
      </c>
      <c r="I5" s="72"/>
      <c r="J5" s="72"/>
      <c r="K5" s="72"/>
    </row>
    <row r="6" spans="2:11" ht="16.5" customHeight="1" x14ac:dyDescent="0.25">
      <c r="B6" s="73" t="s">
        <v>7</v>
      </c>
      <c r="C6" s="73"/>
      <c r="D6" s="9">
        <v>45280</v>
      </c>
      <c r="E6" s="5"/>
      <c r="F6" s="6"/>
      <c r="G6" s="7"/>
      <c r="H6" s="72" t="s">
        <v>8</v>
      </c>
      <c r="I6" s="72"/>
      <c r="J6" s="72"/>
      <c r="K6" s="72"/>
    </row>
    <row r="7" spans="2:11" ht="16.5" customHeight="1" x14ac:dyDescent="0.25">
      <c r="B7" s="73" t="s">
        <v>9</v>
      </c>
      <c r="C7" s="73"/>
      <c r="D7" s="10" t="s">
        <v>10</v>
      </c>
      <c r="E7" s="11"/>
      <c r="F7" s="6"/>
      <c r="G7" s="7"/>
      <c r="H7" s="72" t="s">
        <v>11</v>
      </c>
      <c r="I7" s="72"/>
      <c r="J7" s="72"/>
      <c r="K7" s="72"/>
    </row>
    <row r="8" spans="2:11" ht="16.5" customHeight="1" x14ac:dyDescent="0.25">
      <c r="B8" s="12"/>
      <c r="C8" s="3"/>
      <c r="D8" s="6"/>
      <c r="E8" s="11"/>
      <c r="F8" s="6"/>
      <c r="G8" s="13"/>
      <c r="H8" s="78" t="s">
        <v>12</v>
      </c>
      <c r="I8" s="78"/>
      <c r="J8" s="78"/>
      <c r="K8" s="78"/>
    </row>
    <row r="9" spans="2:11" ht="16.5" customHeight="1" x14ac:dyDescent="0.2">
      <c r="B9" s="70" t="s">
        <v>13</v>
      </c>
      <c r="C9" s="70"/>
      <c r="D9" s="70"/>
      <c r="E9" s="5"/>
      <c r="F9" s="14"/>
      <c r="H9" s="15" t="s">
        <v>14</v>
      </c>
      <c r="I9" s="16"/>
      <c r="K9" s="17"/>
    </row>
    <row r="10" spans="2:11" ht="16.5" customHeight="1" x14ac:dyDescent="0.2">
      <c r="B10" s="73" t="s">
        <v>15</v>
      </c>
      <c r="C10" s="73"/>
      <c r="D10" s="18" t="s">
        <v>118</v>
      </c>
      <c r="E10" s="5"/>
      <c r="F10" s="14"/>
      <c r="G10" s="16"/>
      <c r="H10" s="16"/>
      <c r="I10" s="16"/>
      <c r="K10" s="17"/>
    </row>
    <row r="11" spans="2:11" ht="16.5" customHeight="1" x14ac:dyDescent="0.25">
      <c r="B11" s="73" t="s">
        <v>16</v>
      </c>
      <c r="C11" s="73"/>
      <c r="D11" s="18" t="s">
        <v>119</v>
      </c>
      <c r="E11" s="5"/>
      <c r="F11" s="19" t="s">
        <v>17</v>
      </c>
      <c r="G11" s="20"/>
      <c r="H11" s="21">
        <f>H44</f>
        <v>0</v>
      </c>
    </row>
    <row r="12" spans="2:11" ht="16.5" customHeight="1" x14ac:dyDescent="0.25">
      <c r="B12" s="73" t="s">
        <v>18</v>
      </c>
      <c r="C12" s="73"/>
      <c r="D12" s="18" t="s">
        <v>120</v>
      </c>
      <c r="E12" s="5"/>
      <c r="F12" s="19" t="s">
        <v>19</v>
      </c>
      <c r="G12" s="20"/>
      <c r="H12" s="21">
        <f>H19</f>
        <v>2606011</v>
      </c>
    </row>
    <row r="13" spans="2:11" ht="16.5" customHeight="1" x14ac:dyDescent="0.25">
      <c r="B13" s="22" t="s">
        <v>20</v>
      </c>
      <c r="C13" s="22"/>
      <c r="D13" s="54" t="s">
        <v>21</v>
      </c>
      <c r="E13" s="6"/>
      <c r="F13" s="19" t="s">
        <v>22</v>
      </c>
      <c r="G13" s="20"/>
      <c r="H13" s="21">
        <f>H41-H11</f>
        <v>0</v>
      </c>
    </row>
    <row r="14" spans="2:11" ht="16.5" customHeight="1" x14ac:dyDescent="0.25">
      <c r="B14" s="73" t="s">
        <v>23</v>
      </c>
      <c r="C14" s="73"/>
      <c r="D14" s="54">
        <v>45272</v>
      </c>
      <c r="E14" s="6"/>
      <c r="F14" s="23" t="s">
        <v>24</v>
      </c>
      <c r="G14" s="24"/>
      <c r="H14" s="25">
        <f>SUM(H11:H13)</f>
        <v>2606011</v>
      </c>
    </row>
    <row r="15" spans="2:11" ht="16.5" customHeight="1" x14ac:dyDescent="0.25">
      <c r="B15" s="74" t="s">
        <v>25</v>
      </c>
      <c r="C15" s="75"/>
      <c r="D15" s="18" t="s">
        <v>26</v>
      </c>
      <c r="E15" s="6"/>
    </row>
    <row r="16" spans="2:11" ht="16.5" customHeight="1" x14ac:dyDescent="0.25">
      <c r="B16" s="76" t="s">
        <v>27</v>
      </c>
      <c r="C16" s="77"/>
      <c r="D16" s="18"/>
      <c r="E16" s="6"/>
      <c r="F16" s="6"/>
    </row>
    <row r="17" spans="2:10" ht="16.5" customHeight="1" x14ac:dyDescent="0.25">
      <c r="B17" s="6"/>
      <c r="C17" s="6"/>
      <c r="D17" s="6"/>
      <c r="E17" s="6"/>
      <c r="F17" s="6"/>
    </row>
    <row r="18" spans="2:10" ht="16.5" customHeight="1" x14ac:dyDescent="0.25">
      <c r="B18" s="6"/>
      <c r="C18" s="6"/>
      <c r="D18" s="6"/>
      <c r="E18" s="6"/>
      <c r="F18" s="6"/>
    </row>
    <row r="19" spans="2:10" s="6" customFormat="1" ht="16.5" customHeight="1" x14ac:dyDescent="0.25">
      <c r="B19" s="65"/>
      <c r="C19" s="66"/>
      <c r="D19" s="66"/>
      <c r="E19" s="66"/>
      <c r="F19" s="67"/>
      <c r="G19" s="26" t="s">
        <v>28</v>
      </c>
      <c r="H19" s="27">
        <f>SUM(H23:H39)</f>
        <v>2606011</v>
      </c>
      <c r="I19" s="5"/>
      <c r="J19" s="1"/>
    </row>
    <row r="20" spans="2:10" s="6" customFormat="1" ht="16.5" customHeight="1" x14ac:dyDescent="0.25">
      <c r="B20" s="28" t="s">
        <v>29</v>
      </c>
      <c r="C20" s="68" t="s">
        <v>30</v>
      </c>
      <c r="D20" s="68"/>
      <c r="E20" s="28" t="s">
        <v>31</v>
      </c>
      <c r="F20" s="28" t="s">
        <v>32</v>
      </c>
      <c r="G20" s="29" t="s">
        <v>33</v>
      </c>
      <c r="H20" s="30" t="s">
        <v>34</v>
      </c>
      <c r="I20" s="29" t="s">
        <v>35</v>
      </c>
      <c r="J20" s="1"/>
    </row>
    <row r="21" spans="2:10" s="6" customFormat="1" ht="16.5" customHeight="1" x14ac:dyDescent="0.25">
      <c r="B21" s="31"/>
      <c r="C21" s="84"/>
      <c r="D21" s="85"/>
      <c r="E21" s="31"/>
      <c r="F21" s="31"/>
      <c r="G21" s="32"/>
      <c r="H21" s="33"/>
      <c r="I21" s="32"/>
      <c r="J21" s="1"/>
    </row>
    <row r="22" spans="2:10" s="6" customFormat="1" ht="16.5" customHeight="1" x14ac:dyDescent="0.2">
      <c r="B22" s="34">
        <v>1</v>
      </c>
      <c r="C22" s="59" t="s">
        <v>36</v>
      </c>
      <c r="D22" s="60"/>
      <c r="E22" s="56"/>
      <c r="F22" s="35"/>
      <c r="G22" s="36"/>
      <c r="H22" s="37"/>
      <c r="I22" s="38"/>
      <c r="J22" s="14"/>
    </row>
    <row r="23" spans="2:10" s="6" customFormat="1" ht="16.5" customHeight="1" x14ac:dyDescent="0.2">
      <c r="B23" s="39">
        <v>1.1000000000000001</v>
      </c>
      <c r="C23" s="61" t="s">
        <v>37</v>
      </c>
      <c r="D23" s="62"/>
      <c r="E23" s="57">
        <v>424</v>
      </c>
      <c r="F23" s="40" t="s">
        <v>38</v>
      </c>
      <c r="G23" s="41">
        <v>2382</v>
      </c>
      <c r="H23" s="42">
        <f>$E23*G23</f>
        <v>1009968</v>
      </c>
      <c r="I23" s="43"/>
      <c r="J23" s="14"/>
    </row>
    <row r="24" spans="2:10" s="6" customFormat="1" ht="16.5" customHeight="1" x14ac:dyDescent="0.2">
      <c r="B24" s="39">
        <v>1.2</v>
      </c>
      <c r="C24" s="61" t="s">
        <v>39</v>
      </c>
      <c r="D24" s="62"/>
      <c r="E24" s="57">
        <v>43</v>
      </c>
      <c r="F24" s="40" t="s">
        <v>38</v>
      </c>
      <c r="G24" s="41">
        <v>2726</v>
      </c>
      <c r="H24" s="42">
        <f>$E24*G24</f>
        <v>117218</v>
      </c>
      <c r="I24" s="43"/>
      <c r="J24" s="14"/>
    </row>
    <row r="25" spans="2:10" s="6" customFormat="1" ht="16.5" customHeight="1" x14ac:dyDescent="0.2">
      <c r="B25" s="34">
        <v>2</v>
      </c>
      <c r="C25" s="59" t="s">
        <v>40</v>
      </c>
      <c r="D25" s="60"/>
      <c r="E25" s="56"/>
      <c r="F25" s="35"/>
      <c r="G25" s="36"/>
      <c r="H25" s="37"/>
      <c r="I25" s="38"/>
      <c r="J25" s="14"/>
    </row>
    <row r="26" spans="2:10" s="6" customFormat="1" ht="16.5" customHeight="1" x14ac:dyDescent="0.2">
      <c r="B26" s="39">
        <v>2.1</v>
      </c>
      <c r="C26" s="79" t="s">
        <v>37</v>
      </c>
      <c r="D26" s="80"/>
      <c r="E26" s="58">
        <v>0</v>
      </c>
      <c r="F26" s="40" t="s">
        <v>38</v>
      </c>
      <c r="G26" s="41">
        <v>0</v>
      </c>
      <c r="H26" s="42">
        <f t="shared" ref="H26:H27" si="0">$E26*G26</f>
        <v>0</v>
      </c>
      <c r="I26" s="43"/>
      <c r="J26" s="14"/>
    </row>
    <row r="27" spans="2:10" s="6" customFormat="1" ht="16.5" customHeight="1" x14ac:dyDescent="0.2">
      <c r="B27" s="39">
        <v>2.2000000000000002</v>
      </c>
      <c r="C27" s="61" t="s">
        <v>41</v>
      </c>
      <c r="D27" s="62"/>
      <c r="E27" s="57">
        <v>4</v>
      </c>
      <c r="F27" s="40" t="s">
        <v>38</v>
      </c>
      <c r="G27" s="41">
        <v>3676</v>
      </c>
      <c r="H27" s="42">
        <f t="shared" si="0"/>
        <v>14704</v>
      </c>
      <c r="I27" s="43"/>
      <c r="J27" s="14"/>
    </row>
    <row r="28" spans="2:10" s="6" customFormat="1" ht="16.5" customHeight="1" x14ac:dyDescent="0.2">
      <c r="B28" s="39">
        <v>2.2999999999999998</v>
      </c>
      <c r="C28" s="61" t="s">
        <v>42</v>
      </c>
      <c r="D28" s="62"/>
      <c r="E28" s="57">
        <v>6</v>
      </c>
      <c r="F28" s="40" t="s">
        <v>38</v>
      </c>
      <c r="G28" s="41">
        <v>3639</v>
      </c>
      <c r="H28" s="42">
        <f>$E28*G28</f>
        <v>21834</v>
      </c>
      <c r="I28" s="43"/>
      <c r="J28" s="14"/>
    </row>
    <row r="29" spans="2:10" s="6" customFormat="1" ht="16.5" customHeight="1" x14ac:dyDescent="0.2">
      <c r="B29" s="34">
        <v>3</v>
      </c>
      <c r="C29" s="59" t="s">
        <v>43</v>
      </c>
      <c r="D29" s="60"/>
      <c r="E29" s="56"/>
      <c r="F29" s="35"/>
      <c r="G29" s="36"/>
      <c r="H29" s="37"/>
      <c r="I29" s="38"/>
      <c r="J29" s="14"/>
    </row>
    <row r="30" spans="2:10" s="6" customFormat="1" ht="16.5" customHeight="1" x14ac:dyDescent="0.2">
      <c r="B30" s="39">
        <v>3.1</v>
      </c>
      <c r="C30" s="61" t="s">
        <v>44</v>
      </c>
      <c r="D30" s="62"/>
      <c r="E30" s="57">
        <v>141</v>
      </c>
      <c r="F30" s="40" t="s">
        <v>38</v>
      </c>
      <c r="G30" s="41">
        <v>2659</v>
      </c>
      <c r="H30" s="42">
        <f t="shared" ref="H30" si="1">$E30*G30</f>
        <v>374919</v>
      </c>
      <c r="I30" s="43"/>
      <c r="J30" s="14"/>
    </row>
    <row r="31" spans="2:10" s="6" customFormat="1" ht="16.5" customHeight="1" x14ac:dyDescent="0.2">
      <c r="B31" s="34">
        <v>4</v>
      </c>
      <c r="C31" s="59" t="s">
        <v>45</v>
      </c>
      <c r="D31" s="60"/>
      <c r="E31" s="56"/>
      <c r="F31" s="35"/>
      <c r="G31" s="36"/>
      <c r="H31" s="37"/>
      <c r="I31" s="38"/>
      <c r="J31" s="14"/>
    </row>
    <row r="32" spans="2:10" s="6" customFormat="1" ht="16.5" customHeight="1" x14ac:dyDescent="0.2">
      <c r="B32" s="39">
        <v>4.0999999999999996</v>
      </c>
      <c r="C32" s="61" t="s">
        <v>46</v>
      </c>
      <c r="D32" s="62"/>
      <c r="E32" s="57">
        <v>175</v>
      </c>
      <c r="F32" s="40" t="s">
        <v>38</v>
      </c>
      <c r="G32" s="41">
        <v>2710</v>
      </c>
      <c r="H32" s="42">
        <f>$E32*G32</f>
        <v>474250</v>
      </c>
      <c r="I32" s="43"/>
      <c r="J32" s="14"/>
    </row>
    <row r="33" spans="2:10" s="6" customFormat="1" ht="16.5" customHeight="1" x14ac:dyDescent="0.2">
      <c r="B33" s="39">
        <v>4.2</v>
      </c>
      <c r="C33" s="79" t="s">
        <v>42</v>
      </c>
      <c r="D33" s="80"/>
      <c r="E33" s="58">
        <v>0</v>
      </c>
      <c r="F33" s="40" t="s">
        <v>38</v>
      </c>
      <c r="G33" s="41">
        <v>0</v>
      </c>
      <c r="H33" s="42">
        <f>$E33*G33</f>
        <v>0</v>
      </c>
      <c r="I33" s="43"/>
      <c r="J33" s="14"/>
    </row>
    <row r="34" spans="2:10" s="6" customFormat="1" ht="16.5" customHeight="1" x14ac:dyDescent="0.2">
      <c r="B34" s="34">
        <v>5</v>
      </c>
      <c r="C34" s="59" t="s">
        <v>47</v>
      </c>
      <c r="D34" s="60"/>
      <c r="E34" s="56"/>
      <c r="F34" s="35"/>
      <c r="G34" s="36"/>
      <c r="H34" s="37"/>
      <c r="I34" s="38"/>
      <c r="J34" s="14"/>
    </row>
    <row r="35" spans="2:10" s="6" customFormat="1" ht="16.5" customHeight="1" x14ac:dyDescent="0.2">
      <c r="B35" s="39">
        <v>5.0999999999999996</v>
      </c>
      <c r="C35" s="61" t="s">
        <v>37</v>
      </c>
      <c r="D35" s="62"/>
      <c r="E35" s="57">
        <v>122</v>
      </c>
      <c r="F35" s="40" t="s">
        <v>38</v>
      </c>
      <c r="G35" s="41">
        <v>2382</v>
      </c>
      <c r="H35" s="42">
        <f>$E35*G35</f>
        <v>290604</v>
      </c>
      <c r="I35" s="43"/>
      <c r="J35" s="14"/>
    </row>
    <row r="36" spans="2:10" s="6" customFormat="1" ht="16.5" customHeight="1" x14ac:dyDescent="0.2">
      <c r="B36" s="34">
        <v>6</v>
      </c>
      <c r="C36" s="59" t="s">
        <v>48</v>
      </c>
      <c r="D36" s="60"/>
      <c r="E36" s="56"/>
      <c r="F36" s="35"/>
      <c r="G36" s="36"/>
      <c r="H36" s="37"/>
      <c r="I36" s="38"/>
      <c r="J36" s="14"/>
    </row>
    <row r="37" spans="2:10" s="6" customFormat="1" ht="16.5" customHeight="1" x14ac:dyDescent="0.2">
      <c r="B37" s="39">
        <v>6.1</v>
      </c>
      <c r="C37" s="61" t="s">
        <v>37</v>
      </c>
      <c r="D37" s="62"/>
      <c r="E37" s="57">
        <v>127</v>
      </c>
      <c r="F37" s="40" t="s">
        <v>38</v>
      </c>
      <c r="G37" s="41">
        <v>2382</v>
      </c>
      <c r="H37" s="42">
        <f t="shared" ref="H37" si="2">$E37*G37</f>
        <v>302514</v>
      </c>
      <c r="I37" s="43"/>
      <c r="J37" s="14"/>
    </row>
    <row r="38" spans="2:10" s="6" customFormat="1" ht="16.5" customHeight="1" x14ac:dyDescent="0.2">
      <c r="B38" s="34">
        <v>7</v>
      </c>
      <c r="C38" s="59" t="s">
        <v>49</v>
      </c>
      <c r="D38" s="60"/>
      <c r="E38" s="56"/>
      <c r="F38" s="35"/>
      <c r="G38" s="36"/>
      <c r="H38" s="37"/>
      <c r="I38" s="38"/>
      <c r="J38" s="14"/>
    </row>
    <row r="39" spans="2:10" s="6" customFormat="1" ht="16.5" customHeight="1" x14ac:dyDescent="0.2">
      <c r="B39" s="39">
        <v>7.1</v>
      </c>
      <c r="C39" s="61" t="s">
        <v>50</v>
      </c>
      <c r="D39" s="62"/>
      <c r="E39" s="45" t="s">
        <v>51</v>
      </c>
      <c r="F39" s="40" t="s">
        <v>38</v>
      </c>
      <c r="G39" s="41">
        <v>0</v>
      </c>
      <c r="H39" s="47" t="s">
        <v>52</v>
      </c>
      <c r="I39" s="43"/>
      <c r="J39" s="14"/>
    </row>
    <row r="40" spans="2:10" s="6" customFormat="1" ht="16.5" customHeight="1" x14ac:dyDescent="0.2">
      <c r="B40" s="14"/>
      <c r="C40" s="64"/>
      <c r="D40" s="64"/>
      <c r="E40" s="14"/>
      <c r="F40" s="14"/>
      <c r="G40" s="14"/>
      <c r="H40" s="14"/>
      <c r="I40" s="14"/>
      <c r="J40" s="14"/>
    </row>
    <row r="41" spans="2:10" s="6" customFormat="1" ht="16.5" customHeight="1" x14ac:dyDescent="0.2">
      <c r="B41" s="65" t="s">
        <v>53</v>
      </c>
      <c r="C41" s="66"/>
      <c r="D41" s="66"/>
      <c r="E41" s="66"/>
      <c r="F41" s="67"/>
      <c r="G41" s="26" t="s">
        <v>28</v>
      </c>
      <c r="H41" s="27">
        <f>SUM(H44:H51)</f>
        <v>0</v>
      </c>
      <c r="J41" s="14"/>
    </row>
    <row r="42" spans="2:10" s="6" customFormat="1" ht="16.5" customHeight="1" x14ac:dyDescent="0.2">
      <c r="B42" s="28" t="s">
        <v>29</v>
      </c>
      <c r="C42" s="68" t="s">
        <v>30</v>
      </c>
      <c r="D42" s="68"/>
      <c r="E42" s="28" t="s">
        <v>31</v>
      </c>
      <c r="F42" s="28" t="s">
        <v>32</v>
      </c>
      <c r="G42" s="29" t="s">
        <v>33</v>
      </c>
      <c r="H42" s="30" t="s">
        <v>34</v>
      </c>
      <c r="J42" s="14"/>
    </row>
    <row r="43" spans="2:10" s="6" customFormat="1" ht="16.5" customHeight="1" x14ac:dyDescent="0.2">
      <c r="B43" s="55">
        <v>11</v>
      </c>
      <c r="C43" s="69" t="s">
        <v>53</v>
      </c>
      <c r="D43" s="69"/>
      <c r="E43" s="45"/>
      <c r="F43" s="40"/>
      <c r="G43" s="42"/>
      <c r="H43" s="42"/>
      <c r="J43" s="14"/>
    </row>
    <row r="44" spans="2:10" s="6" customFormat="1" ht="16.5" customHeight="1" x14ac:dyDescent="0.2">
      <c r="B44" s="40">
        <v>11.1</v>
      </c>
      <c r="C44" s="63" t="s">
        <v>17</v>
      </c>
      <c r="D44" s="63"/>
      <c r="E44" s="45"/>
      <c r="F44" s="40"/>
      <c r="G44" s="41">
        <v>0</v>
      </c>
      <c r="H44" s="47">
        <f>$E44*G44</f>
        <v>0</v>
      </c>
      <c r="J44" s="14"/>
    </row>
    <row r="45" spans="2:10" s="6" customFormat="1" ht="16.5" customHeight="1" x14ac:dyDescent="0.2">
      <c r="B45" s="40">
        <v>11.2</v>
      </c>
      <c r="C45" s="63"/>
      <c r="D45" s="63"/>
      <c r="E45" s="45"/>
      <c r="F45" s="40"/>
      <c r="G45" s="41">
        <v>0</v>
      </c>
      <c r="H45" s="47">
        <f t="shared" ref="H45:H51" si="3">$E45*G45</f>
        <v>0</v>
      </c>
      <c r="J45" s="14"/>
    </row>
    <row r="46" spans="2:10" s="6" customFormat="1" ht="16.5" customHeight="1" x14ac:dyDescent="0.2">
      <c r="B46" s="40">
        <v>11.3</v>
      </c>
      <c r="C46" s="63"/>
      <c r="D46" s="63"/>
      <c r="E46" s="45"/>
      <c r="F46" s="40"/>
      <c r="G46" s="41">
        <v>0</v>
      </c>
      <c r="H46" s="47">
        <f t="shared" si="3"/>
        <v>0</v>
      </c>
      <c r="J46" s="14"/>
    </row>
    <row r="47" spans="2:10" s="6" customFormat="1" ht="16.5" customHeight="1" x14ac:dyDescent="0.2">
      <c r="B47" s="40">
        <v>11.4</v>
      </c>
      <c r="C47" s="63"/>
      <c r="D47" s="63"/>
      <c r="E47" s="45"/>
      <c r="F47" s="40"/>
      <c r="G47" s="41">
        <v>0</v>
      </c>
      <c r="H47" s="47">
        <f t="shared" si="3"/>
        <v>0</v>
      </c>
      <c r="J47" s="14"/>
    </row>
    <row r="48" spans="2:10" s="6" customFormat="1" ht="16.5" customHeight="1" x14ac:dyDescent="0.2">
      <c r="B48" s="40">
        <v>11.5</v>
      </c>
      <c r="C48" s="63"/>
      <c r="D48" s="63"/>
      <c r="E48" s="45"/>
      <c r="F48" s="40"/>
      <c r="G48" s="41">
        <v>0</v>
      </c>
      <c r="H48" s="47">
        <f t="shared" si="3"/>
        <v>0</v>
      </c>
      <c r="J48" s="14"/>
    </row>
    <row r="49" spans="2:10" s="6" customFormat="1" ht="16.5" customHeight="1" x14ac:dyDescent="0.2">
      <c r="B49" s="40">
        <v>11.6</v>
      </c>
      <c r="C49" s="63"/>
      <c r="D49" s="63"/>
      <c r="E49" s="45"/>
      <c r="F49" s="40"/>
      <c r="G49" s="41">
        <v>0</v>
      </c>
      <c r="H49" s="47">
        <f>$E49*G49</f>
        <v>0</v>
      </c>
      <c r="J49" s="14"/>
    </row>
    <row r="50" spans="2:10" s="6" customFormat="1" ht="16.5" customHeight="1" x14ac:dyDescent="0.2">
      <c r="B50" s="40">
        <v>11.7</v>
      </c>
      <c r="C50" s="63"/>
      <c r="D50" s="63"/>
      <c r="E50" s="45"/>
      <c r="F50" s="40"/>
      <c r="G50" s="41">
        <v>0</v>
      </c>
      <c r="H50" s="47">
        <f t="shared" si="3"/>
        <v>0</v>
      </c>
      <c r="J50" s="14"/>
    </row>
    <row r="51" spans="2:10" s="6" customFormat="1" ht="16.5" customHeight="1" x14ac:dyDescent="0.2">
      <c r="B51" s="40">
        <v>11.8</v>
      </c>
      <c r="C51" s="63"/>
      <c r="D51" s="63"/>
      <c r="E51" s="45"/>
      <c r="F51" s="40"/>
      <c r="G51" s="41">
        <v>0</v>
      </c>
      <c r="H51" s="47">
        <f t="shared" si="3"/>
        <v>0</v>
      </c>
      <c r="J51" s="14"/>
    </row>
    <row r="52" spans="2:10" s="6" customFormat="1" ht="16.5" customHeight="1" x14ac:dyDescent="0.2">
      <c r="B52" s="14"/>
      <c r="C52" s="64"/>
      <c r="D52" s="64"/>
      <c r="E52" s="14"/>
      <c r="F52" s="14"/>
      <c r="G52" s="14"/>
      <c r="H52" s="14"/>
      <c r="J52" s="14"/>
    </row>
    <row r="53" spans="2:10" s="6" customFormat="1" ht="16.5" customHeight="1" x14ac:dyDescent="0.2">
      <c r="B53" s="65" t="s">
        <v>54</v>
      </c>
      <c r="C53" s="66"/>
      <c r="D53" s="66"/>
      <c r="E53" s="66"/>
      <c r="F53" s="67"/>
      <c r="G53" s="26" t="s">
        <v>28</v>
      </c>
      <c r="H53" s="27"/>
      <c r="J53" s="14"/>
    </row>
    <row r="54" spans="2:10" s="6" customFormat="1" ht="16.5" customHeight="1" x14ac:dyDescent="0.2">
      <c r="B54" s="28" t="s">
        <v>29</v>
      </c>
      <c r="C54" s="68" t="s">
        <v>30</v>
      </c>
      <c r="D54" s="68"/>
      <c r="E54" s="28" t="s">
        <v>31</v>
      </c>
      <c r="F54" s="28" t="s">
        <v>32</v>
      </c>
      <c r="G54" s="29" t="s">
        <v>33</v>
      </c>
      <c r="H54" s="30" t="s">
        <v>34</v>
      </c>
      <c r="J54" s="14"/>
    </row>
    <row r="55" spans="2:10" s="6" customFormat="1" ht="16.5" customHeight="1" x14ac:dyDescent="0.2">
      <c r="B55" s="55">
        <v>11</v>
      </c>
      <c r="C55" s="69" t="s">
        <v>55</v>
      </c>
      <c r="D55" s="69"/>
      <c r="E55" s="45"/>
      <c r="F55" s="40"/>
      <c r="G55" s="40"/>
      <c r="H55" s="42"/>
      <c r="J55" s="14"/>
    </row>
    <row r="56" spans="2:10" s="6" customFormat="1" ht="16.5" customHeight="1" x14ac:dyDescent="0.2">
      <c r="B56" s="40">
        <v>11.1</v>
      </c>
      <c r="C56" s="63" t="s">
        <v>56</v>
      </c>
      <c r="D56" s="63"/>
      <c r="E56" s="45" t="s">
        <v>51</v>
      </c>
      <c r="F56" s="40" t="s">
        <v>57</v>
      </c>
      <c r="G56" s="41">
        <v>0</v>
      </c>
      <c r="H56" s="47" t="s">
        <v>52</v>
      </c>
      <c r="J56" s="14"/>
    </row>
    <row r="57" spans="2:10" s="6" customFormat="1" ht="16.5" customHeight="1" x14ac:dyDescent="0.2">
      <c r="B57" s="40">
        <v>11.2</v>
      </c>
      <c r="C57" s="63" t="s">
        <v>58</v>
      </c>
      <c r="D57" s="63"/>
      <c r="E57" s="45" t="s">
        <v>51</v>
      </c>
      <c r="F57" s="40" t="s">
        <v>57</v>
      </c>
      <c r="G57" s="41">
        <v>0</v>
      </c>
      <c r="H57" s="47" t="s">
        <v>52</v>
      </c>
      <c r="J57" s="14"/>
    </row>
    <row r="58" spans="2:10" s="6" customFormat="1" ht="16.5" customHeight="1" x14ac:dyDescent="0.2">
      <c r="B58" s="40">
        <v>11.3</v>
      </c>
      <c r="C58" s="63" t="s">
        <v>59</v>
      </c>
      <c r="D58" s="63"/>
      <c r="E58" s="45" t="s">
        <v>51</v>
      </c>
      <c r="F58" s="40" t="s">
        <v>57</v>
      </c>
      <c r="G58" s="41">
        <v>0</v>
      </c>
      <c r="H58" s="47" t="s">
        <v>52</v>
      </c>
      <c r="J58" s="14"/>
    </row>
    <row r="59" spans="2:10" s="6" customFormat="1" ht="16.5" customHeight="1" x14ac:dyDescent="0.2">
      <c r="B59" s="40">
        <v>11.4</v>
      </c>
      <c r="C59" s="63" t="s">
        <v>60</v>
      </c>
      <c r="D59" s="63"/>
      <c r="E59" s="45" t="s">
        <v>51</v>
      </c>
      <c r="F59" s="40" t="s">
        <v>57</v>
      </c>
      <c r="G59" s="41">
        <v>0</v>
      </c>
      <c r="H59" s="47" t="s">
        <v>52</v>
      </c>
      <c r="J59" s="14"/>
    </row>
    <row r="60" spans="2:10" s="6" customFormat="1" ht="16.5" customHeight="1" x14ac:dyDescent="0.2">
      <c r="B60" s="40">
        <v>11.5</v>
      </c>
      <c r="C60" s="63" t="s">
        <v>61</v>
      </c>
      <c r="D60" s="63"/>
      <c r="E60" s="45" t="s">
        <v>51</v>
      </c>
      <c r="F60" s="40" t="s">
        <v>57</v>
      </c>
      <c r="G60" s="41">
        <v>0</v>
      </c>
      <c r="H60" s="47" t="s">
        <v>52</v>
      </c>
      <c r="J60" s="14"/>
    </row>
    <row r="61" spans="2:10" s="6" customFormat="1" ht="16.5" customHeight="1" x14ac:dyDescent="0.2">
      <c r="B61" s="40">
        <v>11.6</v>
      </c>
      <c r="C61" s="63" t="s">
        <v>62</v>
      </c>
      <c r="D61" s="63"/>
      <c r="E61" s="45" t="s">
        <v>51</v>
      </c>
      <c r="F61" s="40" t="s">
        <v>57</v>
      </c>
      <c r="G61" s="41">
        <v>0</v>
      </c>
      <c r="H61" s="47" t="s">
        <v>52</v>
      </c>
      <c r="J61" s="14"/>
    </row>
    <row r="62" spans="2:10" s="6" customFormat="1" ht="16.5" customHeight="1" x14ac:dyDescent="0.2">
      <c r="B62" s="40">
        <v>11.7</v>
      </c>
      <c r="C62" s="63" t="s">
        <v>63</v>
      </c>
      <c r="D62" s="63"/>
      <c r="E62" s="45" t="s">
        <v>51</v>
      </c>
      <c r="F62" s="40" t="s">
        <v>57</v>
      </c>
      <c r="G62" s="41">
        <v>0</v>
      </c>
      <c r="H62" s="47" t="s">
        <v>52</v>
      </c>
      <c r="J62" s="14"/>
    </row>
    <row r="63" spans="2:10" s="6" customFormat="1" ht="16.5" customHeight="1" x14ac:dyDescent="0.2">
      <c r="B63" s="40">
        <v>11.8</v>
      </c>
      <c r="C63" s="63" t="s">
        <v>64</v>
      </c>
      <c r="D63" s="63"/>
      <c r="E63" s="45" t="s">
        <v>51</v>
      </c>
      <c r="F63" s="40" t="s">
        <v>57</v>
      </c>
      <c r="G63" s="41">
        <v>0</v>
      </c>
      <c r="H63" s="47" t="s">
        <v>52</v>
      </c>
      <c r="J63" s="14"/>
    </row>
    <row r="64" spans="2:10" s="6" customFormat="1" ht="16.5" customHeight="1" x14ac:dyDescent="0.2">
      <c r="B64" s="55">
        <v>12</v>
      </c>
      <c r="C64" s="69" t="s">
        <v>65</v>
      </c>
      <c r="D64" s="69"/>
      <c r="E64" s="45"/>
      <c r="F64" s="40"/>
      <c r="G64" s="40"/>
      <c r="H64" s="42"/>
      <c r="J64" s="14"/>
    </row>
    <row r="65" spans="2:18" s="6" customFormat="1" ht="16.5" customHeight="1" x14ac:dyDescent="0.2">
      <c r="B65" s="40">
        <v>12.1</v>
      </c>
      <c r="C65" s="63" t="s">
        <v>66</v>
      </c>
      <c r="D65" s="63"/>
      <c r="E65" s="45" t="s">
        <v>51</v>
      </c>
      <c r="F65" s="40" t="s">
        <v>67</v>
      </c>
      <c r="G65" s="41">
        <v>0</v>
      </c>
      <c r="H65" s="47" t="s">
        <v>52</v>
      </c>
      <c r="J65" s="14"/>
    </row>
    <row r="66" spans="2:18" s="6" customFormat="1" ht="16.5" customHeight="1" x14ac:dyDescent="0.2">
      <c r="B66" s="14"/>
      <c r="C66" s="64"/>
      <c r="D66" s="64"/>
      <c r="E66" s="14"/>
      <c r="F66" s="14"/>
      <c r="G66" s="14"/>
      <c r="H66" s="14"/>
      <c r="J66" s="14"/>
    </row>
    <row r="67" spans="2:18" s="6" customFormat="1" ht="16.5" customHeight="1" x14ac:dyDescent="0.2">
      <c r="B67" s="70" t="s">
        <v>68</v>
      </c>
      <c r="C67" s="70"/>
      <c r="D67" s="48"/>
      <c r="E67" s="49"/>
      <c r="F67" s="49"/>
      <c r="G67" s="49"/>
      <c r="H67" s="50"/>
      <c r="J67" s="14"/>
    </row>
    <row r="68" spans="2:18" s="6" customFormat="1" ht="16.5" customHeight="1" x14ac:dyDescent="0.2">
      <c r="B68" s="71" t="s">
        <v>69</v>
      </c>
      <c r="C68" s="71"/>
      <c r="D68" s="51"/>
      <c r="E68" s="52"/>
      <c r="F68" s="52"/>
      <c r="G68" s="52"/>
      <c r="H68" s="53"/>
      <c r="J68" s="14"/>
    </row>
    <row r="69" spans="2:18" s="6" customFormat="1" ht="16.5" customHeight="1" x14ac:dyDescent="0.2">
      <c r="B69" s="1"/>
      <c r="C69" s="86"/>
      <c r="D69" s="86"/>
      <c r="E69" s="1"/>
      <c r="F69" s="1"/>
      <c r="G69" s="1"/>
      <c r="H69" s="1"/>
      <c r="J69" s="14"/>
      <c r="L69" s="14"/>
      <c r="M69" s="14"/>
      <c r="N69" s="14"/>
      <c r="O69" s="14"/>
      <c r="P69" s="14"/>
      <c r="Q69" s="14"/>
      <c r="R69" s="14"/>
    </row>
    <row r="70" spans="2:18" s="6" customFormat="1" ht="16.5" customHeight="1" x14ac:dyDescent="0.2">
      <c r="B70" s="70" t="s">
        <v>70</v>
      </c>
      <c r="C70" s="70"/>
      <c r="D70" s="70"/>
      <c r="E70" s="70"/>
      <c r="F70" s="70"/>
      <c r="G70" s="1"/>
      <c r="H70" s="1"/>
      <c r="J70" s="14"/>
    </row>
    <row r="71" spans="2:18" s="6" customFormat="1" ht="16.5" customHeight="1" x14ac:dyDescent="0.2">
      <c r="B71" s="28"/>
      <c r="C71" s="68" t="s">
        <v>71</v>
      </c>
      <c r="D71" s="68"/>
      <c r="E71" s="28" t="s">
        <v>72</v>
      </c>
      <c r="F71" s="28"/>
      <c r="G71" s="1"/>
      <c r="H71" s="1"/>
      <c r="J71" s="14"/>
    </row>
    <row r="72" spans="2:18" s="14" customFormat="1" ht="16.5" customHeight="1" x14ac:dyDescent="0.2">
      <c r="B72" s="39" t="s">
        <v>73</v>
      </c>
      <c r="C72" s="61" t="s">
        <v>74</v>
      </c>
      <c r="D72" s="62"/>
      <c r="E72" s="46" t="s">
        <v>75</v>
      </c>
      <c r="F72" s="45" t="s">
        <v>76</v>
      </c>
      <c r="G72" s="1"/>
      <c r="H72" s="1"/>
      <c r="I72" s="6"/>
      <c r="K72" s="44"/>
      <c r="L72" s="6"/>
      <c r="M72" s="6"/>
      <c r="N72" s="6"/>
      <c r="O72" s="6"/>
      <c r="P72" s="6"/>
      <c r="Q72" s="6"/>
      <c r="R72" s="6"/>
    </row>
    <row r="73" spans="2:18" s="6" customFormat="1" ht="16.5" customHeight="1" x14ac:dyDescent="0.2">
      <c r="B73" s="39" t="s">
        <v>73</v>
      </c>
      <c r="C73" s="61" t="s">
        <v>74</v>
      </c>
      <c r="D73" s="62"/>
      <c r="E73" s="46" t="s">
        <v>75</v>
      </c>
      <c r="F73" s="45" t="s">
        <v>77</v>
      </c>
      <c r="G73" s="1"/>
      <c r="H73" s="1"/>
      <c r="I73" s="1"/>
      <c r="J73" s="14"/>
    </row>
    <row r="74" spans="2:18" s="6" customFormat="1" ht="16.5" customHeight="1" x14ac:dyDescent="0.2">
      <c r="B74" s="39" t="s">
        <v>78</v>
      </c>
      <c r="C74" s="61" t="s">
        <v>79</v>
      </c>
      <c r="D74" s="62"/>
      <c r="E74" s="46" t="s">
        <v>80</v>
      </c>
      <c r="F74" s="45"/>
      <c r="G74" s="1"/>
      <c r="H74" s="1"/>
      <c r="I74" s="1"/>
      <c r="J74" s="14"/>
    </row>
    <row r="75" spans="2:18" s="6" customFormat="1" ht="16.5" customHeight="1" x14ac:dyDescent="0.2">
      <c r="B75" s="39" t="s">
        <v>78</v>
      </c>
      <c r="C75" s="61" t="s">
        <v>81</v>
      </c>
      <c r="D75" s="62"/>
      <c r="E75" s="46" t="s">
        <v>80</v>
      </c>
      <c r="F75" s="45"/>
      <c r="G75" s="1"/>
      <c r="H75" s="1"/>
      <c r="I75" s="1"/>
      <c r="J75" s="14"/>
    </row>
    <row r="76" spans="2:18" s="6" customFormat="1" ht="16.5" customHeight="1" x14ac:dyDescent="0.2">
      <c r="B76" s="39" t="s">
        <v>78</v>
      </c>
      <c r="C76" s="61" t="s">
        <v>82</v>
      </c>
      <c r="D76" s="62"/>
      <c r="E76" s="46" t="s">
        <v>80</v>
      </c>
      <c r="F76" s="45"/>
      <c r="G76" s="1"/>
      <c r="H76" s="1"/>
      <c r="I76" s="1"/>
      <c r="J76" s="14"/>
    </row>
    <row r="77" spans="2:18" s="6" customFormat="1" ht="16.5" customHeight="1" x14ac:dyDescent="0.2">
      <c r="B77" s="39" t="s">
        <v>78</v>
      </c>
      <c r="C77" s="61" t="s">
        <v>83</v>
      </c>
      <c r="D77" s="62"/>
      <c r="E77" s="46" t="s">
        <v>80</v>
      </c>
      <c r="F77" s="45"/>
      <c r="G77" s="1"/>
      <c r="H77" s="1"/>
      <c r="I77" s="1"/>
      <c r="J77" s="14"/>
    </row>
    <row r="78" spans="2:18" s="6" customFormat="1" ht="16.5" customHeight="1" x14ac:dyDescent="0.2">
      <c r="B78" s="39" t="s">
        <v>78</v>
      </c>
      <c r="C78" s="61" t="s">
        <v>84</v>
      </c>
      <c r="D78" s="62"/>
      <c r="E78" s="46" t="s">
        <v>80</v>
      </c>
      <c r="F78" s="45"/>
      <c r="G78" s="1"/>
      <c r="H78" s="1"/>
      <c r="I78" s="1"/>
      <c r="J78" s="14"/>
    </row>
    <row r="79" spans="2:18" s="6" customFormat="1" ht="16.5" customHeight="1" x14ac:dyDescent="0.2">
      <c r="B79" s="39" t="s">
        <v>78</v>
      </c>
      <c r="C79" s="61" t="s">
        <v>85</v>
      </c>
      <c r="D79" s="62"/>
      <c r="E79" s="46" t="s">
        <v>80</v>
      </c>
      <c r="F79" s="45"/>
      <c r="G79" s="1"/>
      <c r="H79" s="1"/>
      <c r="I79" s="1"/>
      <c r="J79" s="14"/>
    </row>
    <row r="80" spans="2:18" s="6" customFormat="1" ht="16.5" customHeight="1" x14ac:dyDescent="0.2">
      <c r="B80" s="39" t="s">
        <v>78</v>
      </c>
      <c r="C80" s="61" t="s">
        <v>86</v>
      </c>
      <c r="D80" s="62"/>
      <c r="E80" s="46" t="s">
        <v>80</v>
      </c>
      <c r="F80" s="45"/>
      <c r="G80" s="1"/>
      <c r="H80" s="1"/>
      <c r="I80" s="1"/>
      <c r="J80" s="14"/>
    </row>
    <row r="81" spans="2:6" ht="16.5" customHeight="1" x14ac:dyDescent="0.25">
      <c r="B81" s="39" t="s">
        <v>78</v>
      </c>
      <c r="C81" s="61" t="s">
        <v>87</v>
      </c>
      <c r="D81" s="62"/>
      <c r="E81" s="46" t="s">
        <v>80</v>
      </c>
      <c r="F81" s="45"/>
    </row>
    <row r="82" spans="2:6" ht="16.5" customHeight="1" x14ac:dyDescent="0.25">
      <c r="B82" s="39" t="s">
        <v>78</v>
      </c>
      <c r="C82" s="61" t="s">
        <v>88</v>
      </c>
      <c r="D82" s="62"/>
      <c r="E82" s="46" t="s">
        <v>80</v>
      </c>
      <c r="F82" s="45"/>
    </row>
    <row r="83" spans="2:6" ht="16.5" customHeight="1" x14ac:dyDescent="0.25">
      <c r="B83" s="39" t="s">
        <v>78</v>
      </c>
      <c r="C83" s="61" t="s">
        <v>89</v>
      </c>
      <c r="D83" s="62"/>
      <c r="E83" s="46" t="s">
        <v>80</v>
      </c>
      <c r="F83" s="45"/>
    </row>
    <row r="84" spans="2:6" ht="16.5" customHeight="1" x14ac:dyDescent="0.25">
      <c r="B84" s="39" t="s">
        <v>78</v>
      </c>
      <c r="C84" s="61" t="s">
        <v>90</v>
      </c>
      <c r="D84" s="62"/>
      <c r="E84" s="46" t="s">
        <v>80</v>
      </c>
      <c r="F84" s="45"/>
    </row>
    <row r="85" spans="2:6" ht="16.5" customHeight="1" x14ac:dyDescent="0.25">
      <c r="B85" s="39" t="s">
        <v>78</v>
      </c>
      <c r="C85" s="61" t="s">
        <v>91</v>
      </c>
      <c r="D85" s="62"/>
      <c r="E85" s="46" t="s">
        <v>92</v>
      </c>
      <c r="F85" s="45"/>
    </row>
    <row r="86" spans="2:6" ht="16.5" customHeight="1" x14ac:dyDescent="0.25">
      <c r="B86" s="39" t="s">
        <v>78</v>
      </c>
      <c r="C86" s="61" t="s">
        <v>93</v>
      </c>
      <c r="D86" s="62"/>
      <c r="E86" s="46" t="s">
        <v>92</v>
      </c>
      <c r="F86" s="45"/>
    </row>
    <row r="87" spans="2:6" ht="16.5" customHeight="1" x14ac:dyDescent="0.25">
      <c r="B87" s="39" t="s">
        <v>78</v>
      </c>
      <c r="C87" s="61" t="s">
        <v>94</v>
      </c>
      <c r="D87" s="62"/>
      <c r="E87" s="46" t="s">
        <v>80</v>
      </c>
      <c r="F87" s="45"/>
    </row>
    <row r="88" spans="2:6" ht="16.5" customHeight="1" x14ac:dyDescent="0.25">
      <c r="B88" s="39" t="s">
        <v>78</v>
      </c>
      <c r="C88" s="61" t="s">
        <v>95</v>
      </c>
      <c r="D88" s="62"/>
      <c r="E88" s="46" t="s">
        <v>80</v>
      </c>
      <c r="F88" s="45"/>
    </row>
    <row r="89" spans="2:6" ht="16.5" customHeight="1" x14ac:dyDescent="0.25">
      <c r="B89" s="39" t="s">
        <v>78</v>
      </c>
      <c r="C89" s="61" t="s">
        <v>96</v>
      </c>
      <c r="D89" s="62"/>
      <c r="E89" s="46" t="s">
        <v>80</v>
      </c>
      <c r="F89" s="45"/>
    </row>
    <row r="90" spans="2:6" ht="16.5" customHeight="1" x14ac:dyDescent="0.25">
      <c r="B90" s="39" t="s">
        <v>78</v>
      </c>
      <c r="C90" s="61" t="s">
        <v>97</v>
      </c>
      <c r="D90" s="62"/>
      <c r="E90" s="46" t="s">
        <v>80</v>
      </c>
      <c r="F90" s="45"/>
    </row>
    <row r="91" spans="2:6" ht="16.5" customHeight="1" x14ac:dyDescent="0.25">
      <c r="B91" s="39" t="s">
        <v>78</v>
      </c>
      <c r="C91" s="61" t="s">
        <v>98</v>
      </c>
      <c r="D91" s="62"/>
      <c r="E91" s="46" t="s">
        <v>80</v>
      </c>
      <c r="F91" s="45"/>
    </row>
    <row r="92" spans="2:6" ht="16.5" customHeight="1" x14ac:dyDescent="0.25">
      <c r="B92" s="39" t="s">
        <v>78</v>
      </c>
      <c r="C92" s="61" t="s">
        <v>99</v>
      </c>
      <c r="D92" s="62"/>
      <c r="E92" s="46" t="s">
        <v>92</v>
      </c>
      <c r="F92" s="45"/>
    </row>
    <row r="93" spans="2:6" ht="16.5" customHeight="1" x14ac:dyDescent="0.25">
      <c r="B93" s="39" t="s">
        <v>78</v>
      </c>
      <c r="C93" s="61" t="s">
        <v>100</v>
      </c>
      <c r="D93" s="62"/>
      <c r="E93" s="46" t="s">
        <v>80</v>
      </c>
      <c r="F93" s="45"/>
    </row>
    <row r="94" spans="2:6" ht="16.5" customHeight="1" x14ac:dyDescent="0.25">
      <c r="B94" s="39" t="s">
        <v>78</v>
      </c>
      <c r="C94" s="61" t="s">
        <v>101</v>
      </c>
      <c r="D94" s="62"/>
      <c r="E94" s="46" t="s">
        <v>80</v>
      </c>
      <c r="F94" s="45"/>
    </row>
    <row r="95" spans="2:6" ht="16.5" customHeight="1" x14ac:dyDescent="0.25">
      <c r="B95" s="39" t="s">
        <v>78</v>
      </c>
      <c r="C95" s="61" t="s">
        <v>102</v>
      </c>
      <c r="D95" s="62"/>
      <c r="E95" s="46" t="s">
        <v>80</v>
      </c>
      <c r="F95" s="45"/>
    </row>
    <row r="96" spans="2:6" ht="16.5" customHeight="1" x14ac:dyDescent="0.25">
      <c r="B96" s="39" t="s">
        <v>78</v>
      </c>
      <c r="C96" s="61" t="s">
        <v>103</v>
      </c>
      <c r="D96" s="62"/>
      <c r="E96" s="46" t="s">
        <v>92</v>
      </c>
      <c r="F96" s="45"/>
    </row>
    <row r="97" spans="2:6" ht="16.5" customHeight="1" x14ac:dyDescent="0.25">
      <c r="B97" s="39" t="s">
        <v>78</v>
      </c>
      <c r="C97" s="61" t="s">
        <v>104</v>
      </c>
      <c r="D97" s="62"/>
      <c r="E97" s="46" t="s">
        <v>92</v>
      </c>
      <c r="F97" s="45"/>
    </row>
    <row r="98" spans="2:6" ht="16.5" customHeight="1" x14ac:dyDescent="0.25">
      <c r="B98" s="39" t="s">
        <v>78</v>
      </c>
      <c r="C98" s="61" t="s">
        <v>105</v>
      </c>
      <c r="D98" s="62"/>
      <c r="E98" s="46" t="s">
        <v>80</v>
      </c>
      <c r="F98" s="45"/>
    </row>
    <row r="99" spans="2:6" ht="16.5" customHeight="1" x14ac:dyDescent="0.25">
      <c r="B99" s="39" t="s">
        <v>78</v>
      </c>
      <c r="C99" s="61" t="s">
        <v>106</v>
      </c>
      <c r="D99" s="62"/>
      <c r="E99" s="46" t="s">
        <v>80</v>
      </c>
      <c r="F99" s="45"/>
    </row>
    <row r="100" spans="2:6" ht="16.5" customHeight="1" x14ac:dyDescent="0.25">
      <c r="B100" s="39" t="s">
        <v>78</v>
      </c>
      <c r="C100" s="61" t="s">
        <v>107</v>
      </c>
      <c r="D100" s="62"/>
      <c r="E100" s="46" t="s">
        <v>80</v>
      </c>
      <c r="F100" s="45"/>
    </row>
    <row r="101" spans="2:6" ht="16.5" customHeight="1" x14ac:dyDescent="0.25">
      <c r="B101" s="39" t="s">
        <v>78</v>
      </c>
      <c r="C101" s="61" t="s">
        <v>108</v>
      </c>
      <c r="D101" s="62"/>
      <c r="E101" s="46" t="s">
        <v>80</v>
      </c>
      <c r="F101" s="45"/>
    </row>
    <row r="102" spans="2:6" ht="16.5" customHeight="1" x14ac:dyDescent="0.25">
      <c r="B102" s="39" t="s">
        <v>78</v>
      </c>
      <c r="C102" s="61" t="s">
        <v>109</v>
      </c>
      <c r="D102" s="62"/>
      <c r="E102" s="46" t="s">
        <v>80</v>
      </c>
      <c r="F102" s="45"/>
    </row>
    <row r="103" spans="2:6" ht="16.5" customHeight="1" x14ac:dyDescent="0.25">
      <c r="B103" s="39" t="s">
        <v>78</v>
      </c>
      <c r="C103" s="61" t="s">
        <v>110</v>
      </c>
      <c r="D103" s="62"/>
      <c r="E103" s="46" t="s">
        <v>80</v>
      </c>
      <c r="F103" s="45"/>
    </row>
    <row r="104" spans="2:6" ht="16.5" customHeight="1" x14ac:dyDescent="0.25">
      <c r="B104" s="39" t="s">
        <v>78</v>
      </c>
      <c r="C104" s="61" t="s">
        <v>111</v>
      </c>
      <c r="D104" s="62"/>
      <c r="E104" s="46" t="s">
        <v>92</v>
      </c>
      <c r="F104" s="45"/>
    </row>
    <row r="105" spans="2:6" ht="16.5" customHeight="1" x14ac:dyDescent="0.25">
      <c r="B105" s="39" t="s">
        <v>78</v>
      </c>
      <c r="C105" s="61" t="s">
        <v>112</v>
      </c>
      <c r="D105" s="62"/>
      <c r="E105" s="46" t="s">
        <v>92</v>
      </c>
      <c r="F105" s="45"/>
    </row>
    <row r="106" spans="2:6" ht="16.5" customHeight="1" x14ac:dyDescent="0.25">
      <c r="B106" s="39" t="s">
        <v>78</v>
      </c>
      <c r="C106" s="61" t="s">
        <v>113</v>
      </c>
      <c r="D106" s="62"/>
      <c r="E106" s="46" t="s">
        <v>92</v>
      </c>
      <c r="F106" s="45"/>
    </row>
    <row r="107" spans="2:6" ht="16.5" customHeight="1" x14ac:dyDescent="0.25">
      <c r="B107" s="39" t="s">
        <v>78</v>
      </c>
      <c r="C107" s="61" t="s">
        <v>114</v>
      </c>
      <c r="D107" s="62"/>
      <c r="E107" s="46" t="s">
        <v>92</v>
      </c>
      <c r="F107" s="45"/>
    </row>
    <row r="108" spans="2:6" ht="16.5" customHeight="1" x14ac:dyDescent="0.25">
      <c r="B108" s="39" t="s">
        <v>78</v>
      </c>
      <c r="C108" s="61" t="s">
        <v>115</v>
      </c>
      <c r="D108" s="62"/>
      <c r="E108" s="46" t="s">
        <v>80</v>
      </c>
      <c r="F108" s="45"/>
    </row>
  </sheetData>
  <sheetProtection selectLockedCells="1"/>
  <sortState xmlns:xlrd2="http://schemas.microsoft.com/office/spreadsheetml/2017/richdata2" ref="B72:F108">
    <sortCondition ref="C72:C108"/>
  </sortState>
  <mergeCells count="108">
    <mergeCell ref="C107:D107"/>
    <mergeCell ref="C108:D108"/>
    <mergeCell ref="C102:D102"/>
    <mergeCell ref="C103:D103"/>
    <mergeCell ref="C104:D104"/>
    <mergeCell ref="C105:D105"/>
    <mergeCell ref="C106:D106"/>
    <mergeCell ref="C97:D97"/>
    <mergeCell ref="C98:D98"/>
    <mergeCell ref="C99:D99"/>
    <mergeCell ref="C100:D100"/>
    <mergeCell ref="C101:D101"/>
    <mergeCell ref="C92:D92"/>
    <mergeCell ref="C93:D93"/>
    <mergeCell ref="C94:D94"/>
    <mergeCell ref="C95:D95"/>
    <mergeCell ref="C96:D96"/>
    <mergeCell ref="C87:D87"/>
    <mergeCell ref="C88:D88"/>
    <mergeCell ref="C89:D89"/>
    <mergeCell ref="C90:D90"/>
    <mergeCell ref="C91:D91"/>
    <mergeCell ref="C82:D82"/>
    <mergeCell ref="C83:D83"/>
    <mergeCell ref="C84:D84"/>
    <mergeCell ref="C85:D85"/>
    <mergeCell ref="C86:D86"/>
    <mergeCell ref="C29:D29"/>
    <mergeCell ref="C31:D31"/>
    <mergeCell ref="C33:D33"/>
    <mergeCell ref="C32:D32"/>
    <mergeCell ref="C34:D34"/>
    <mergeCell ref="C77:D77"/>
    <mergeCell ref="C36:D36"/>
    <mergeCell ref="C58:D58"/>
    <mergeCell ref="C59:D59"/>
    <mergeCell ref="C60:D60"/>
    <mergeCell ref="C61:D61"/>
    <mergeCell ref="C30:D30"/>
    <mergeCell ref="C78:D78"/>
    <mergeCell ref="C75:D75"/>
    <mergeCell ref="C45:D45"/>
    <mergeCell ref="C44:D44"/>
    <mergeCell ref="C69:D69"/>
    <mergeCell ref="B70:F70"/>
    <mergeCell ref="C71:D71"/>
    <mergeCell ref="C28:D28"/>
    <mergeCell ref="C26:D26"/>
    <mergeCell ref="C24:D24"/>
    <mergeCell ref="C27:D27"/>
    <mergeCell ref="C22:D22"/>
    <mergeCell ref="C23:D23"/>
    <mergeCell ref="C25:D25"/>
    <mergeCell ref="B1:D1"/>
    <mergeCell ref="B3:D3"/>
    <mergeCell ref="B4:C4"/>
    <mergeCell ref="C21:D21"/>
    <mergeCell ref="B9:D9"/>
    <mergeCell ref="H4:K4"/>
    <mergeCell ref="B5:C5"/>
    <mergeCell ref="H5:K5"/>
    <mergeCell ref="B19:F19"/>
    <mergeCell ref="C20:D20"/>
    <mergeCell ref="B10:C10"/>
    <mergeCell ref="B11:C11"/>
    <mergeCell ref="B12:C12"/>
    <mergeCell ref="B14:C14"/>
    <mergeCell ref="B15:C15"/>
    <mergeCell ref="B16:C16"/>
    <mergeCell ref="B6:C6"/>
    <mergeCell ref="H6:K6"/>
    <mergeCell ref="B7:C7"/>
    <mergeCell ref="H7:K7"/>
    <mergeCell ref="H8:K8"/>
    <mergeCell ref="C81:D81"/>
    <mergeCell ref="B53:F53"/>
    <mergeCell ref="C54:D54"/>
    <mergeCell ref="C55:D55"/>
    <mergeCell ref="C56:D56"/>
    <mergeCell ref="C74:D74"/>
    <mergeCell ref="C64:D64"/>
    <mergeCell ref="C65:D65"/>
    <mergeCell ref="C66:D66"/>
    <mergeCell ref="C79:D79"/>
    <mergeCell ref="C80:D80"/>
    <mergeCell ref="C38:D38"/>
    <mergeCell ref="C76:D76"/>
    <mergeCell ref="C35:D35"/>
    <mergeCell ref="C39:D39"/>
    <mergeCell ref="C37:D37"/>
    <mergeCell ref="C46:D46"/>
    <mergeCell ref="C47:D47"/>
    <mergeCell ref="C48:D48"/>
    <mergeCell ref="C49:D49"/>
    <mergeCell ref="C50:D50"/>
    <mergeCell ref="C51:D51"/>
    <mergeCell ref="C40:D40"/>
    <mergeCell ref="B41:F41"/>
    <mergeCell ref="C42:D42"/>
    <mergeCell ref="C43:D43"/>
    <mergeCell ref="C72:D72"/>
    <mergeCell ref="C52:D52"/>
    <mergeCell ref="B67:C67"/>
    <mergeCell ref="B68:C68"/>
    <mergeCell ref="C73:D73"/>
    <mergeCell ref="C57:D57"/>
    <mergeCell ref="C62:D62"/>
    <mergeCell ref="C63:D63"/>
  </mergeCells>
  <phoneticPr fontId="18" type="noConversion"/>
  <conditionalFormatting sqref="D67">
    <cfRule type="containsBlanks" dxfId="1" priority="2">
      <formula>LEN(TRIM(D67))=0</formula>
    </cfRule>
  </conditionalFormatting>
  <conditionalFormatting sqref="D10:D16">
    <cfRule type="containsBlanks" dxfId="0" priority="1">
      <formula>LEN(TRIM(D10))=0</formula>
    </cfRule>
  </conditionalFormatting>
  <pageMargins left="0.35433070866141736" right="0.35433070866141736" top="0.55118110236220474" bottom="0.55118110236220474" header="0.31496062992125984" footer="0.31496062992125984"/>
  <pageSetup paperSize="8" scale="96" fitToHeight="0" orientation="landscape" r:id="rId1"/>
  <headerFooter>
    <oddHeader xml:space="preserve">&amp;L&amp;"Arial,Bold"&amp;10Cross River Rail Tunnel, Stations &amp; Development PPP Project - Q80370
</oddHeader>
    <oddFooter>&amp;L&amp;"Arial,Regular"&amp;F&amp;CPage &amp;P of &amp;N &amp;RPrinted &amp;D &amp;T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F57C527EA94643A1B199A96CFF3286" ma:contentTypeVersion="17" ma:contentTypeDescription="Create a new document." ma:contentTypeScope="" ma:versionID="9519b7d08dbc99864ee971bb3d0350b4">
  <xsd:schema xmlns:xsd="http://www.w3.org/2001/XMLSchema" xmlns:xs="http://www.w3.org/2001/XMLSchema" xmlns:p="http://schemas.microsoft.com/office/2006/metadata/properties" xmlns:ns2="68de64f9-8eb0-42a2-8370-839f49313d97" xmlns:ns3="0c18d009-5038-467e-8fe8-be3eeef66680" targetNamespace="http://schemas.microsoft.com/office/2006/metadata/properties" ma:root="true" ma:fieldsID="8288f51326f113e20a16ed7f5384b334" ns2:_="" ns3:_="">
    <xsd:import namespace="68de64f9-8eb0-42a2-8370-839f49313d97"/>
    <xsd:import namespace="0c18d009-5038-467e-8fe8-be3eeef666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de64f9-8eb0-42a2-8370-839f49313d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61af092-15ed-4b2d-932b-826bcff0a5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18d009-5038-467e-8fe8-be3eeef6668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e263b2d-443e-4c0c-b1f2-44d2de3e2a09}" ma:internalName="TaxCatchAll" ma:showField="CatchAllData" ma:web="0c18d009-5038-467e-8fe8-be3eeef666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c18d009-5038-467e-8fe8-be3eeef66680" xsi:nil="true"/>
    <lcf76f155ced4ddcb4097134ff3c332f xmlns="68de64f9-8eb0-42a2-8370-839f49313d9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56A51D9-6BC6-4ADB-A892-DE14604FB2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de64f9-8eb0-42a2-8370-839f49313d97"/>
    <ds:schemaRef ds:uri="0c18d009-5038-467e-8fe8-be3eeef666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BEC6A7-803F-465B-BBA6-0ACC6A4A5D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C37B49-B5A9-4F2E-8184-7B93E5A184E1}">
  <ds:schemaRefs>
    <ds:schemaRef ds:uri="http://schemas.microsoft.com/office/2006/metadata/properties"/>
    <ds:schemaRef ds:uri="http://schemas.microsoft.com/office/infopath/2007/PartnerControls"/>
    <ds:schemaRef ds:uri="0c18d009-5038-467e-8fe8-be3eeef66680"/>
    <ds:schemaRef ds:uri="68de64f9-8eb0-42a2-8370-839f49313d9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Pricing Schedule</vt:lpstr>
      <vt:lpstr>'Pricing Schedule'!Print_Area</vt:lpstr>
    </vt:vector>
  </TitlesOfParts>
  <Manager/>
  <Company>CPB Contractors Pty Limited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Tehan, Brent</dc:creator>
  <cp:keywords/>
  <dc:description/>
  <cp:lastModifiedBy>McGrow, Mollie</cp:lastModifiedBy>
  <cp:revision/>
  <dcterms:created xsi:type="dcterms:W3CDTF">2023-02-01T05:01:11Z</dcterms:created>
  <dcterms:modified xsi:type="dcterms:W3CDTF">2023-12-06T04:11:48Z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0x01010014F57C527EA94643A1B199A96CFF3286</vt:lpwstr>
  </property>
  <property fmtid="{D5CDD505-2E9C-101B-9397-08002B2CF9AE}" pid="3" name="MediaServiceImageTags">
    <vt:lpwstr/>
  </property>
</Properties>
</file>