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/>
  <mc:AlternateContent xmlns:mc="http://schemas.openxmlformats.org/markup-compatibility/2006">
    <mc:Choice Requires="x15">
      <x15ac:absPath xmlns:x15ac="http://schemas.microsoft.com/office/spreadsheetml/2010/11/ac" url="C:\Users\kip.kirkland\Desktop\Caite Study\Assessment 10 - Produce Labour and Material Sched\"/>
    </mc:Choice>
  </mc:AlternateContent>
  <xr:revisionPtr revIDLastSave="0" documentId="13_ncr:1_{6C4247AF-A58A-4F16-A7BD-D6CDE4D04597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Sheet1" sheetId="1" r:id="rId1"/>
  </sheets>
  <definedNames>
    <definedName name="_xlnm.Print_Area" localSheetId="0">Sheet1!$A$1:$D$32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2" i="1" l="1"/>
  <c r="A13" i="1" s="1"/>
  <c r="A14" i="1" s="1"/>
  <c r="A15" i="1" s="1"/>
  <c r="A16" i="1" s="1"/>
  <c r="A17" i="1" s="1"/>
  <c r="A18" i="1" s="1"/>
  <c r="C18" i="1" l="1"/>
  <c r="C13" i="1" l="1"/>
  <c r="C20" i="1" s="1"/>
  <c r="C22" i="1" l="1"/>
  <c r="C24" i="1" s="1"/>
</calcChain>
</file>

<file path=xl/sharedStrings.xml><?xml version="1.0" encoding="utf-8"?>
<sst xmlns="http://schemas.openxmlformats.org/spreadsheetml/2006/main" count="35" uniqueCount="35">
  <si>
    <t>Client:</t>
  </si>
  <si>
    <t>Jorma Tiainen</t>
  </si>
  <si>
    <t>PO Box 3380</t>
  </si>
  <si>
    <t xml:space="preserve">Job: </t>
  </si>
  <si>
    <t>9299 CPL Variations</t>
  </si>
  <si>
    <t>HERVEY BAY, QLD  4655</t>
  </si>
  <si>
    <t xml:space="preserve">Description: </t>
  </si>
  <si>
    <t>Ph : 07 4194 5133</t>
  </si>
  <si>
    <t xml:space="preserve">Number: </t>
  </si>
  <si>
    <t>017</t>
  </si>
  <si>
    <t>Date</t>
  </si>
  <si>
    <t>Item</t>
  </si>
  <si>
    <t>Description</t>
  </si>
  <si>
    <t>Amount</t>
  </si>
  <si>
    <t>Electrical - Move GPO, run new circuit for HW</t>
  </si>
  <si>
    <t>Painting and decorating - make good PWD from removal of slider, make good all areas in new laundry.</t>
  </si>
  <si>
    <t>WCQ labour and waste disposal</t>
  </si>
  <si>
    <t>Sub Total</t>
  </si>
  <si>
    <t>Contractors Margin</t>
  </si>
  <si>
    <t>Total amount of variation (EX GST)</t>
  </si>
  <si>
    <t>Time Delay</t>
  </si>
  <si>
    <t>Extension of Time - NA</t>
  </si>
  <si>
    <t>If you have any questions, please contact me at (07) 4194 5133.</t>
  </si>
  <si>
    <t>Submitted by:</t>
  </si>
  <si>
    <t>Approved by:</t>
  </si>
  <si>
    <t>Date approved:</t>
  </si>
  <si>
    <t>VARIATION REQUEST 017</t>
  </si>
  <si>
    <t>Hydraulics - including laundry tub, washing machine taps and connection to new 50L hot water service</t>
  </si>
  <si>
    <t>Upgrade Therapy storage with four extra door/shelving/painting</t>
  </si>
  <si>
    <t>Supply and install laundry cabinets, benchtop (laminate), splashback (ceramic) and overhead shelving and sliding door (removal and reuse of old door)</t>
  </si>
  <si>
    <t>12/06/20</t>
  </si>
  <si>
    <t>Laundry Cabinet</t>
  </si>
  <si>
    <t>Sliding door track, door &amp; hardware.</t>
  </si>
  <si>
    <r>
      <rPr>
        <sz val="11"/>
        <color rgb="FFFF0000"/>
        <rFont val="Calibri"/>
        <family val="2"/>
        <scheme val="minor"/>
      </rPr>
      <t>OPTION:</t>
    </r>
    <r>
      <rPr>
        <sz val="11"/>
        <color indexed="8"/>
        <rFont val="Calibri"/>
        <family val="2"/>
        <scheme val="minor"/>
      </rPr>
      <t xml:space="preserve"> Change carpet tile to vinyl (11.42m2)</t>
    </r>
  </si>
  <si>
    <t>WCQ Admin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</si>
</sst>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#,##0.000"/>
  </numFmts>
  <fonts count="6" x14ac:knownFonts="1">
    <font>
      <sz val="10"/>
      <color indexed="8"/>
      <name val="ARIAL"/>
      <charset val="1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u/>
      <sz val="11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top"/>
    </xf>
  </cellStyleXfs>
  <cellXfs count="43">
    <xf numFmtId="0" fontId="0" fillId="0" borderId="0" xfId="0">
      <alignment vertical="top"/>
    </xf>
    <xf numFmtId="0" fontId="1" fillId="0" borderId="0" xfId="0" applyFont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wrapText="1"/>
    </xf>
    <xf numFmtId="49" fontId="1" fillId="2" borderId="0" xfId="0" applyNumberFormat="1" applyFont="1" applyFill="1" applyAlignment="1">
      <alignment horizontal="left"/>
    </xf>
    <xf numFmtId="49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 wrapText="1" readingOrder="1"/>
    </xf>
    <xf numFmtId="0" fontId="3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center" wrapText="1" readingOrder="1"/>
    </xf>
    <xf numFmtId="49" fontId="1" fillId="2" borderId="0" xfId="0" applyNumberFormat="1" applyFont="1" applyFill="1" applyAlignment="1">
      <alignment horizontal="left" vertical="top" wrapText="1" readingOrder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right" vertical="top" wrapText="1"/>
    </xf>
    <xf numFmtId="2" fontId="1" fillId="2" borderId="1" xfId="0" applyNumberFormat="1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vertical="top" wrapText="1"/>
    </xf>
    <xf numFmtId="4" fontId="1" fillId="2" borderId="0" xfId="0" applyNumberFormat="1" applyFont="1" applyFill="1" applyAlignment="1">
      <alignment horizontal="left" vertical="top"/>
    </xf>
    <xf numFmtId="4" fontId="1" fillId="2" borderId="0" xfId="0" applyNumberFormat="1" applyFont="1" applyFill="1" applyAlignment="1">
      <alignment horizontal="left" vertical="top" wrapText="1"/>
    </xf>
    <xf numFmtId="4" fontId="2" fillId="2" borderId="1" xfId="0" applyNumberFormat="1" applyFont="1" applyFill="1" applyBorder="1" applyAlignment="1">
      <alignment horizontal="center" vertical="top" wrapText="1"/>
    </xf>
    <xf numFmtId="4" fontId="1" fillId="2" borderId="1" xfId="0" applyNumberFormat="1" applyFont="1" applyFill="1" applyBorder="1" applyAlignment="1">
      <alignment horizontal="center"/>
    </xf>
    <xf numFmtId="4" fontId="2" fillId="2" borderId="0" xfId="0" applyNumberFormat="1" applyFont="1" applyFill="1" applyAlignment="1">
      <alignment horizontal="left" wrapText="1" readingOrder="1"/>
    </xf>
    <xf numFmtId="4" fontId="1" fillId="2" borderId="0" xfId="0" applyNumberFormat="1" applyFont="1" applyFill="1" applyAlignment="1">
      <alignment horizontal="left" vertical="center" wrapText="1" readingOrder="1"/>
    </xf>
    <xf numFmtId="4" fontId="2" fillId="2" borderId="0" xfId="0" applyNumberFormat="1" applyFont="1" applyFill="1" applyAlignment="1">
      <alignment horizontal="left" vertical="center" wrapText="1" readingOrder="1"/>
    </xf>
    <xf numFmtId="4" fontId="1" fillId="2" borderId="0" xfId="0" applyNumberFormat="1" applyFont="1" applyFill="1" applyAlignment="1">
      <alignment horizontal="left" vertical="top" wrapText="1" readingOrder="1"/>
    </xf>
    <xf numFmtId="4" fontId="1" fillId="2" borderId="0" xfId="0" applyNumberFormat="1" applyFont="1" applyFill="1" applyAlignment="1">
      <alignment horizontal="right" vertical="top" wrapText="1" readingOrder="1"/>
    </xf>
    <xf numFmtId="4" fontId="1" fillId="0" borderId="0" xfId="0" applyNumberFormat="1" applyFont="1" applyAlignment="1">
      <alignment horizontal="left" vertical="top"/>
    </xf>
    <xf numFmtId="164" fontId="2" fillId="2" borderId="1" xfId="0" applyNumberFormat="1" applyFont="1" applyFill="1" applyBorder="1" applyAlignment="1">
      <alignment horizontal="center" wrapText="1" readingOrder="1"/>
    </xf>
    <xf numFmtId="0" fontId="2" fillId="2" borderId="1" xfId="0" applyFont="1" applyFill="1" applyBorder="1" applyAlignment="1">
      <alignment horizontal="right" wrapText="1"/>
    </xf>
    <xf numFmtId="0" fontId="1" fillId="2" borderId="0" xfId="0" applyFont="1" applyFill="1" applyAlignment="1">
      <alignment horizontal="left" vertical="top" wrapText="1" readingOrder="1"/>
    </xf>
    <xf numFmtId="1" fontId="1" fillId="2" borderId="1" xfId="0" applyNumberFormat="1" applyFont="1" applyFill="1" applyBorder="1" applyAlignment="1">
      <alignment horizontal="center"/>
    </xf>
    <xf numFmtId="4" fontId="1" fillId="2" borderId="3" xfId="0" applyNumberFormat="1" applyFont="1" applyFill="1" applyBorder="1" applyAlignment="1">
      <alignment horizontal="center"/>
    </xf>
    <xf numFmtId="4" fontId="2" fillId="2" borderId="2" xfId="0" applyNumberFormat="1" applyFont="1" applyFill="1" applyBorder="1" applyAlignment="1">
      <alignment horizontal="center"/>
    </xf>
    <xf numFmtId="4" fontId="1" fillId="2" borderId="4" xfId="0" applyNumberFormat="1" applyFont="1" applyFill="1" applyBorder="1" applyAlignment="1">
      <alignment horizontal="center"/>
    </xf>
    <xf numFmtId="165" fontId="1" fillId="2" borderId="5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 readingOrder="1"/>
    </xf>
    <xf numFmtId="0" fontId="4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AD50"/>
  <sheetViews>
    <sheetView tabSelected="1" showOutlineSymbols="0" zoomScaleNormal="100" zoomScaleSheetLayoutView="100" workbookViewId="0">
      <selection activeCell="B30" sqref="B30"/>
    </sheetView>
  </sheetViews>
  <sheetFormatPr defaultRowHeight="12.75" customHeight="1" x14ac:dyDescent="0.2"/>
  <cols>
    <col min="1" max="1" width="14.7109375" style="1" customWidth="1"/>
    <col min="2" max="2" width="74.140625" style="1" customWidth="1"/>
    <col min="3" max="3" width="14.42578125" style="31" customWidth="1"/>
    <col min="4" max="4" width="13.42578125" style="1" customWidth="1"/>
    <col min="5" max="5" width="13.28515625" style="1" customWidth="1"/>
    <col min="6" max="235" width="6.85546875" style="1" customWidth="1"/>
    <col min="236" max="16384" width="9.140625" style="1"/>
  </cols>
  <sheetData>
    <row r="1" spans="1:30" ht="18.75" x14ac:dyDescent="0.2">
      <c r="A1" s="41" t="s">
        <v>26</v>
      </c>
      <c r="B1" s="41"/>
      <c r="C1" s="2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12.75" customHeight="1" x14ac:dyDescent="0.2">
      <c r="A2" s="2"/>
      <c r="B2" s="2"/>
      <c r="C2" s="2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5" x14ac:dyDescent="0.2">
      <c r="A3" s="34" t="s">
        <v>0</v>
      </c>
      <c r="B3" s="2" t="s">
        <v>1</v>
      </c>
      <c r="C3" s="22"/>
      <c r="D3" s="3" t="s">
        <v>2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5" x14ac:dyDescent="0.2">
      <c r="A4" s="34" t="s">
        <v>3</v>
      </c>
      <c r="B4" s="2" t="s">
        <v>4</v>
      </c>
      <c r="C4" s="22"/>
      <c r="D4" s="3" t="s">
        <v>5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ht="15" x14ac:dyDescent="0.2">
      <c r="A5" s="34" t="s">
        <v>6</v>
      </c>
      <c r="B5" s="2" t="s">
        <v>31</v>
      </c>
      <c r="C5" s="22"/>
      <c r="D5" s="3" t="s">
        <v>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15" x14ac:dyDescent="0.2">
      <c r="A6" s="34" t="s">
        <v>8</v>
      </c>
      <c r="B6" s="12" t="s">
        <v>9</v>
      </c>
      <c r="C6" s="2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15" x14ac:dyDescent="0.2">
      <c r="A7" s="34" t="s">
        <v>10</v>
      </c>
      <c r="B7" s="12" t="s">
        <v>30</v>
      </c>
      <c r="C7" s="2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ht="15" x14ac:dyDescent="0.2">
      <c r="A8" s="2"/>
      <c r="B8" s="4"/>
      <c r="C8" s="2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 s="7" customFormat="1" ht="15" x14ac:dyDescent="0.25">
      <c r="A9" s="6"/>
      <c r="B9" s="5"/>
      <c r="C9" s="23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s="7" customFormat="1" ht="15" x14ac:dyDescent="0.25">
      <c r="A10" s="20" t="s">
        <v>11</v>
      </c>
      <c r="B10" s="21" t="s">
        <v>12</v>
      </c>
      <c r="C10" s="24" t="s">
        <v>13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s="7" customFormat="1" ht="30" x14ac:dyDescent="0.25">
      <c r="A11" s="19">
        <v>1</v>
      </c>
      <c r="B11" s="18" t="s">
        <v>29</v>
      </c>
      <c r="C11" s="25">
        <v>2280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s="7" customFormat="1" ht="15" x14ac:dyDescent="0.25">
      <c r="A12" s="19">
        <f>A11+1</f>
        <v>2</v>
      </c>
      <c r="B12" s="18" t="s">
        <v>32</v>
      </c>
      <c r="C12" s="25">
        <v>170.95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s="7" customFormat="1" ht="30" x14ac:dyDescent="0.25">
      <c r="A13" s="19">
        <f t="shared" ref="A13:A18" si="0">A12+1</f>
        <v>3</v>
      </c>
      <c r="B13" s="18" t="s">
        <v>27</v>
      </c>
      <c r="C13" s="25">
        <f>1545.45+179.05</f>
        <v>1724.5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</row>
    <row r="14" spans="1:30" s="7" customFormat="1" ht="15" x14ac:dyDescent="0.25">
      <c r="A14" s="19">
        <f t="shared" si="0"/>
        <v>4</v>
      </c>
      <c r="B14" s="18" t="s">
        <v>14</v>
      </c>
      <c r="C14" s="25">
        <v>330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</row>
    <row r="15" spans="1:30" s="7" customFormat="1" ht="30" x14ac:dyDescent="0.25">
      <c r="A15" s="19">
        <f t="shared" si="0"/>
        <v>5</v>
      </c>
      <c r="B15" s="18" t="s">
        <v>15</v>
      </c>
      <c r="C15" s="25">
        <v>200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</row>
    <row r="16" spans="1:30" s="7" customFormat="1" ht="15" x14ac:dyDescent="0.25">
      <c r="A16" s="19">
        <f t="shared" si="0"/>
        <v>6</v>
      </c>
      <c r="B16" s="7" t="s">
        <v>16</v>
      </c>
      <c r="C16" s="25">
        <v>150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</row>
    <row r="17" spans="1:30" s="7" customFormat="1" ht="15" x14ac:dyDescent="0.25">
      <c r="A17" s="19">
        <f t="shared" si="0"/>
        <v>7</v>
      </c>
      <c r="B17" s="13" t="s">
        <v>28</v>
      </c>
      <c r="C17" s="25">
        <v>1742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</row>
    <row r="18" spans="1:30" ht="12.75" customHeight="1" x14ac:dyDescent="0.25">
      <c r="A18" s="19">
        <f t="shared" si="0"/>
        <v>8</v>
      </c>
      <c r="B18" s="13" t="s">
        <v>33</v>
      </c>
      <c r="C18" s="25">
        <f>981.2+100</f>
        <v>1081.2</v>
      </c>
    </row>
    <row r="19" spans="1:30" s="7" customFormat="1" ht="15.75" thickBot="1" x14ac:dyDescent="0.3">
      <c r="A19" s="35"/>
      <c r="B19" s="13"/>
      <c r="C19" s="3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</row>
    <row r="20" spans="1:30" s="7" customFormat="1" ht="15" x14ac:dyDescent="0.25">
      <c r="A20" s="16"/>
      <c r="B20" s="15" t="s">
        <v>17</v>
      </c>
      <c r="C20" s="37">
        <f>SUM(C11:C18)</f>
        <v>7678.65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 s="7" customFormat="1" ht="15" x14ac:dyDescent="0.25">
      <c r="A21" s="16"/>
      <c r="B21" s="13"/>
      <c r="C21" s="25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</row>
    <row r="22" spans="1:30" s="8" customFormat="1" ht="15.75" thickBot="1" x14ac:dyDescent="0.3">
      <c r="A22" s="17"/>
      <c r="B22" s="33" t="s">
        <v>18</v>
      </c>
      <c r="C22" s="39">
        <f>C20*0.1</f>
        <v>767.86500000000001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spans="1:30" s="8" customFormat="1" ht="15" x14ac:dyDescent="0.25">
      <c r="A23" s="17"/>
      <c r="B23" s="14"/>
      <c r="C23" s="38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spans="1:30" s="8" customFormat="1" ht="18.75" customHeight="1" x14ac:dyDescent="0.25">
      <c r="A24" s="17"/>
      <c r="B24" s="40" t="s">
        <v>19</v>
      </c>
      <c r="C24" s="32">
        <f>SUM(C20:C22)</f>
        <v>8446.5149999999994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 spans="1:30" ht="15" x14ac:dyDescent="0.25">
      <c r="A25" s="2"/>
      <c r="B25" s="9"/>
      <c r="C25" s="26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ht="15" x14ac:dyDescent="0.2">
      <c r="A26" s="10" t="s">
        <v>20</v>
      </c>
      <c r="B26" s="11"/>
      <c r="C26" s="27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ht="15" x14ac:dyDescent="0.2">
      <c r="A27" s="2" t="s">
        <v>21</v>
      </c>
      <c r="B27" s="2"/>
      <c r="C27" s="28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15" x14ac:dyDescent="0.2">
      <c r="A28" s="42" t="s">
        <v>22</v>
      </c>
      <c r="B28" s="42"/>
      <c r="C28" s="2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15" x14ac:dyDescent="0.2">
      <c r="A29" s="2"/>
      <c r="B29" s="2"/>
      <c r="C29" s="29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ht="15" x14ac:dyDescent="0.2">
      <c r="A30" s="34" t="s">
        <v>23</v>
      </c>
      <c r="B30" s="2" t="s">
        <v>34</v>
      </c>
      <c r="C30" s="2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12.75" customHeight="1" x14ac:dyDescent="0.2">
      <c r="A31" s="34" t="s">
        <v>24</v>
      </c>
      <c r="B31" s="2"/>
      <c r="C31" s="30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ht="15" x14ac:dyDescent="0.2">
      <c r="A32" s="2" t="s">
        <v>25</v>
      </c>
      <c r="B32" s="2"/>
      <c r="C32" s="2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ht="15" x14ac:dyDescent="0.2">
      <c r="A33" s="34"/>
      <c r="B33" s="2"/>
      <c r="C33" s="2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ht="12.75" customHeight="1" x14ac:dyDescent="0.2">
      <c r="A34" s="2"/>
      <c r="B34" s="2"/>
      <c r="C34" s="2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ht="12.75" customHeight="1" x14ac:dyDescent="0.2">
      <c r="A35" s="2"/>
      <c r="B35" s="2"/>
      <c r="C35" s="2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12.75" customHeight="1" x14ac:dyDescent="0.2">
      <c r="A36" s="2"/>
      <c r="B36" s="2"/>
      <c r="C36" s="2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ht="12.75" customHeight="1" x14ac:dyDescent="0.2">
      <c r="A37" s="2"/>
      <c r="B37" s="2"/>
      <c r="C37" s="2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ht="12.75" customHeight="1" x14ac:dyDescent="0.2">
      <c r="A38" s="2"/>
      <c r="B38" s="2"/>
      <c r="C38" s="2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ht="12.75" customHeight="1" x14ac:dyDescent="0.2">
      <c r="A39" s="2"/>
      <c r="B39" s="2"/>
      <c r="C39" s="2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 spans="1:30" ht="12.75" customHeight="1" x14ac:dyDescent="0.2">
      <c r="A40" s="2"/>
      <c r="B40" s="2"/>
      <c r="C40" s="2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 ht="12.75" customHeight="1" x14ac:dyDescent="0.2">
      <c r="A41" s="2"/>
      <c r="B41" s="2"/>
      <c r="C41" s="2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 ht="12.75" customHeight="1" x14ac:dyDescent="0.2">
      <c r="A42" s="2"/>
      <c r="B42" s="2"/>
      <c r="C42" s="2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1:30" ht="12.75" customHeight="1" x14ac:dyDescent="0.2">
      <c r="A43" s="2"/>
      <c r="B43" s="2"/>
      <c r="C43" s="2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:30" ht="12.75" customHeight="1" x14ac:dyDescent="0.2">
      <c r="A44" s="2"/>
      <c r="B44" s="2"/>
      <c r="C44" s="2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 ht="12.75" customHeight="1" x14ac:dyDescent="0.2">
      <c r="A45" s="2"/>
      <c r="B45" s="2"/>
      <c r="C45" s="2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ht="12.75" customHeight="1" x14ac:dyDescent="0.2">
      <c r="A46" s="2"/>
      <c r="B46" s="2"/>
      <c r="C46" s="2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ht="12.75" customHeight="1" x14ac:dyDescent="0.2">
      <c r="A47" s="2"/>
      <c r="B47" s="2"/>
      <c r="C47" s="2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ht="12.75" customHeight="1" x14ac:dyDescent="0.2">
      <c r="A48" s="2"/>
      <c r="B48" s="2"/>
      <c r="C48" s="2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 spans="1:30" ht="12.75" customHeight="1" x14ac:dyDescent="0.2">
      <c r="A49" s="2"/>
      <c r="B49" s="2"/>
      <c r="C49" s="2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 spans="1:30" ht="12.75" customHeight="1" x14ac:dyDescent="0.2">
      <c r="A50" s="2"/>
      <c r="B50" s="2"/>
      <c r="C50" s="2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</row>
  </sheetData>
  <mergeCells count="2">
    <mergeCell ref="A1:B1"/>
    <mergeCell ref="A28:B28"/>
  </mergeCells>
  <printOptions horizontalCentered="1" gridLines="1"/>
  <pageMargins left="0.39370078740157483" right="0.39370078740157483" top="1.9685039370078741" bottom="0.15748031496062992" header="0.78740157480314965" footer="0.31496062992125984"/>
  <pageSetup paperSize="9" scale="83" fitToWidth="2" orientation="portrait" r:id="rId1"/>
  <headerFooter alignWithMargins="0">
    <oddHeader>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PJ Change Request Form 1 (T) (CR)</dc:title>
  <dc:subject/>
  <dc:creator>Crystal Decisions</dc:creator>
  <cp:keywords/>
  <dc:description>Powered by Crystal</dc:description>
  <cp:lastModifiedBy>Caite Reid</cp:lastModifiedBy>
  <cp:revision/>
  <dcterms:created xsi:type="dcterms:W3CDTF">2014-05-07T02:19:26Z</dcterms:created>
  <dcterms:modified xsi:type="dcterms:W3CDTF">2020-07-07T22:17:23Z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01734361CD07C3C85B968AA4B2781C480CA3957F4B39A37B09C8176E212C1554D44DF8EBA929CA1193711203C9C6B68DB92407E903A600921F3495834ED9FFA128AD7A195FFC0F65B1843DB18968F4A38ECDB040B50B903ACD6828ED991C60D143BBF13AE705C4E4337EBBE3AA4751264FE0680B4D06CAFD514A82B221D01D4</vt:lpwstr>
  </property>
  <property fmtid="{D5CDD505-2E9C-101B-9397-08002B2CF9AE}" pid="3" name="Business Objects Context Information1">
    <vt:lpwstr>0974A44B1A5A40B7AECEC0EBD3113C7CB9017DD60669C21A8A918505702EF72D3D99C56FB147B8F611DBB4DD637AF738747031357E3F15C4BE95BCEECFDC6C9C0E0CD1B775656736D25A6E2369F6CF85605D34E0C97B98AD19DDBF9FDA20B76D7AA88F2F4A653C2DF0BB0D0C5E6329CE271823DF149F9A51B71109818700817</vt:lpwstr>
  </property>
  <property fmtid="{D5CDD505-2E9C-101B-9397-08002B2CF9AE}" pid="4" name="Business Objects Context Information2">
    <vt:lpwstr>A04D463A0153FFA3F85810492B9AE6DD5EB913D0396E58DA875A54620E7E1CD5030D633BDF996B8E4D65BB212085855AFABB00809B16D5263E54D0636905FE33E66B9027093F775CF8CC59D1AD30818DF1F25C4B9B4C0FD35CD4B9AF39F58F71EDB195D7DD08C8F66A41BAEE0BF890073232D639F663F9730A0C1488710168B</vt:lpwstr>
  </property>
  <property fmtid="{D5CDD505-2E9C-101B-9397-08002B2CF9AE}" pid="5" name="Business Objects Context Information3">
    <vt:lpwstr>82BAF4A6BFE97DD75DB2AB27823BE2227C97B73738F72960EED6507C87B4033CF7827983D84AAD53D39F2D39E8D4D3DA8A342F4777B19669611194DB19921A1BE60A88DDEBE7CBCD013BF0BA172196B69AA439211B67AA84AE56DCFCFA8742DD8E88DC89D730320942BDD914BDB80BB5DFBD75A7CCF1842F01115FE9777E153</vt:lpwstr>
  </property>
  <property fmtid="{D5CDD505-2E9C-101B-9397-08002B2CF9AE}" pid="6" name="Business Objects Context Information4">
    <vt:lpwstr>B508B552D02A1B39F7C2EA472FD41518E7B628A1EDE516746C4D0B1D24368E7D9B65FE429B9ECC1563CDB4E8A5951F4B6B6A76C095F6858285D7FE61FEC2F52DE7D497CB120F021E80D45DFA8BABD35BB89210B2A8D2312E120FDC526FB703A2A583D2D450BE3AEB50F39F34E83F2E1D73233E3F6DD18BCD9E7C1E90A6B71B6</vt:lpwstr>
  </property>
  <property fmtid="{D5CDD505-2E9C-101B-9397-08002B2CF9AE}" pid="7" name="Business Objects Context Information5">
    <vt:lpwstr>EE16CAFF47462876345A5AE11447A2AE896DF86F5D4506776938E991041D3128673482333F6338C9AC3313F791CE3BFE6202B808BF25A5E1ABDE7583E7F19BB61F8ABD5DA7B3A3446BFE158BF99A933D8FD7ED1454F7A7160134AB4F8D4D872A487ACC414F212FEDC2FB42F202806878DDD6776BBFA4AFC81D71801F29090DD</vt:lpwstr>
  </property>
  <property fmtid="{D5CDD505-2E9C-101B-9397-08002B2CF9AE}" pid="8" name="Business Objects Context Information6">
    <vt:lpwstr>41CF70F4325896D564FF49A4F7BB1AF10A51F48ACD19DB6C32B298155C240B8F6403E3C66A1571F837D9A83F13D8357FCFD94942</vt:lpwstr>
  </property>
</Properties>
</file>