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Sheet1!$A$1:$G$101</definedName>
  </definedNames>
  <calcPr calcId="125725"/>
</workbook>
</file>

<file path=xl/calcChain.xml><?xml version="1.0" encoding="utf-8"?>
<calcChain xmlns="http://schemas.openxmlformats.org/spreadsheetml/2006/main">
  <c r="D84" i="1"/>
  <c r="D83"/>
  <c r="D34"/>
  <c r="C34"/>
  <c r="D29"/>
  <c r="D28"/>
  <c r="B26"/>
  <c r="D26" s="1"/>
  <c r="D19"/>
  <c r="D20" s="1"/>
  <c r="D18"/>
  <c r="D10"/>
  <c r="D9"/>
  <c r="D23"/>
  <c r="D15"/>
  <c r="D14"/>
  <c r="D6"/>
  <c r="D5"/>
  <c r="D85" l="1"/>
  <c r="D86" s="1"/>
  <c r="B29"/>
  <c r="D16"/>
  <c r="D7"/>
  <c r="B28" s="1"/>
  <c r="D11"/>
</calcChain>
</file>

<file path=xl/sharedStrings.xml><?xml version="1.0" encoding="utf-8"?>
<sst xmlns="http://schemas.openxmlformats.org/spreadsheetml/2006/main" count="74" uniqueCount="45">
  <si>
    <t>Ensuite</t>
  </si>
  <si>
    <t>Floor Tiles</t>
  </si>
  <si>
    <t>300x300</t>
  </si>
  <si>
    <t>less shower base</t>
  </si>
  <si>
    <t>m2</t>
  </si>
  <si>
    <t>less shower base/spa</t>
  </si>
  <si>
    <t>Toilet</t>
  </si>
  <si>
    <t>Wall/Skirting Tiles</t>
  </si>
  <si>
    <t>Bathroom</t>
  </si>
  <si>
    <t>250x100</t>
  </si>
  <si>
    <t>Wall Tiles (assume full height)</t>
  </si>
  <si>
    <t>Floor Tiles Required</t>
  </si>
  <si>
    <t>Wall Tiles Required</t>
  </si>
  <si>
    <t>Question 24 - E</t>
  </si>
  <si>
    <t>Question 24 - F</t>
  </si>
  <si>
    <t>Tiling labour - $44m2</t>
  </si>
  <si>
    <t>(includes 10% waste)</t>
  </si>
  <si>
    <t>Tile m2 (16.94+61.85)</t>
  </si>
  <si>
    <t>m2 rate</t>
  </si>
  <si>
    <t>cost</t>
  </si>
  <si>
    <t>Question 24 - G</t>
  </si>
  <si>
    <t>Roof material - Trimdeck</t>
  </si>
  <si>
    <t>Garage</t>
  </si>
  <si>
    <t>Question 24 - H</t>
  </si>
  <si>
    <t>Dining</t>
  </si>
  <si>
    <t>Patio</t>
  </si>
  <si>
    <t>Family</t>
  </si>
  <si>
    <t>Kitchen</t>
  </si>
  <si>
    <t>Meals</t>
  </si>
  <si>
    <t>Lounge</t>
  </si>
  <si>
    <t>Study</t>
  </si>
  <si>
    <t>Entry</t>
  </si>
  <si>
    <t>Rumpus</t>
  </si>
  <si>
    <t>Laundry</t>
  </si>
  <si>
    <t>Store</t>
  </si>
  <si>
    <t>Question 24 - I</t>
  </si>
  <si>
    <t>Question 24 - J</t>
  </si>
  <si>
    <t>Doors</t>
  </si>
  <si>
    <t>Internal doors - lower floor</t>
  </si>
  <si>
    <t>2040 x 35</t>
  </si>
  <si>
    <t>Internal</t>
  </si>
  <si>
    <t>External</t>
  </si>
  <si>
    <t>External doors - lower floor</t>
  </si>
  <si>
    <t>no.</t>
  </si>
  <si>
    <t>rate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</si>
</sst>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rgb="FFC00000"/>
      <name val="Arial"/>
      <family val="2"/>
    </font>
    <font>
      <b/>
      <sz val="12"/>
      <color rgb="FFC00000"/>
      <name val="Arial"/>
      <family val="2"/>
    </font>
    <font>
      <b/>
      <u/>
      <sz val="12"/>
      <color rgb="FF0070C0"/>
      <name val="Arial"/>
      <family val="2"/>
    </font>
    <font>
      <sz val="12"/>
      <color rgb="FF0070C0"/>
      <name val="Arial"/>
      <family val="2"/>
    </font>
    <font>
      <i/>
      <sz val="12"/>
      <color theme="1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2" fillId="0" borderId="0" xfId="1" applyFont="1"/>
    <xf numFmtId="44" fontId="3" fillId="0" borderId="1" xfId="0" applyNumberFormat="1" applyFont="1" applyBorder="1"/>
    <xf numFmtId="0" fontId="4" fillId="0" borderId="0" xfId="0" applyFont="1"/>
    <xf numFmtId="0" fontId="3" fillId="0" borderId="0" xfId="0" applyFont="1"/>
    <xf numFmtId="0" fontId="5" fillId="0" borderId="0" xfId="0" applyFont="1"/>
    <xf numFmtId="2" fontId="2" fillId="0" borderId="0" xfId="1" applyNumberFormat="1" applyFont="1"/>
    <xf numFmtId="2" fontId="3" fillId="0" borderId="1" xfId="0" applyNumberFormat="1" applyFont="1" applyBorder="1"/>
    <xf numFmtId="2" fontId="2" fillId="0" borderId="0" xfId="0" applyNumberFormat="1" applyFont="1"/>
    <xf numFmtId="0" fontId="6" fillId="0" borderId="0" xfId="0" applyFont="1"/>
    <xf numFmtId="0" fontId="7" fillId="0" borderId="0" xfId="0" applyFont="1"/>
    <xf numFmtId="2" fontId="3" fillId="0" borderId="0" xfId="0" applyNumberFormat="1" applyFont="1"/>
    <xf numFmtId="0" fontId="8" fillId="0" borderId="0" xfId="0" applyFont="1"/>
    <xf numFmtId="9" fontId="2" fillId="0" borderId="0" xfId="0" applyNumberFormat="1" applyFont="1"/>
    <xf numFmtId="2" fontId="9" fillId="0" borderId="0" xfId="0" applyNumberFormat="1" applyFont="1"/>
    <xf numFmtId="0" fontId="2" fillId="2" borderId="0" xfId="0" applyFont="1" applyFill="1"/>
    <xf numFmtId="0" fontId="2" fillId="0" borderId="0" xfId="0" applyFont="1" applyFill="1"/>
    <xf numFmtId="0" fontId="2" fillId="0" borderId="0" xfId="0" applyFont="1" applyAlignment="1">
      <alignment horizontal="right"/>
    </xf>
    <xf numFmtId="44" fontId="3" fillId="0" borderId="2" xfId="0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7"/>
  <sheetViews>
    <sheetView tabSelected="1" zoomScale="90" zoomScaleNormal="90" workbookViewId="0">
      <selection activeCell="B1" sqref="B1"/>
    </sheetView>
  </sheetViews>
  <sheetFormatPr defaultRowHeight="15"/>
  <cols>
    <col min="1" max="1" width="34" style="1" customWidth="1"/>
    <col min="2" max="2" width="9.140625" style="1"/>
    <col min="3" max="3" width="9.7109375" style="1" bestFit="1" customWidth="1"/>
    <col min="4" max="4" width="14.140625" style="1" customWidth="1"/>
    <col min="5" max="16384" width="9.140625" style="1"/>
  </cols>
  <sheetData>
    <row r="1" spans="1:5" ht="15.75">
      <c r="A1" s="4" t="s">
        <v>13</v>
      </c>
    </row>
    <row r="2" spans="1:5" ht="15.75">
      <c r="A2" s="6"/>
    </row>
    <row r="3" spans="1:5" ht="15.75">
      <c r="A3" s="10" t="s">
        <v>0</v>
      </c>
    </row>
    <row r="4" spans="1:5" ht="15.75">
      <c r="A4" s="5" t="s">
        <v>1</v>
      </c>
    </row>
    <row r="5" spans="1:5">
      <c r="A5" s="1" t="s">
        <v>2</v>
      </c>
      <c r="B5" s="1">
        <v>2.79</v>
      </c>
      <c r="C5" s="1">
        <v>3</v>
      </c>
      <c r="D5" s="7">
        <f>B5*C5</f>
        <v>8.370000000000001</v>
      </c>
    </row>
    <row r="6" spans="1:5">
      <c r="A6" s="1" t="s">
        <v>3</v>
      </c>
      <c r="B6" s="1">
        <v>0.9</v>
      </c>
      <c r="C6" s="1">
        <v>0.9</v>
      </c>
      <c r="D6" s="7">
        <f>B6*C6*-1</f>
        <v>-0.81</v>
      </c>
    </row>
    <row r="7" spans="1:5" ht="16.5" thickBot="1">
      <c r="D7" s="8">
        <f>SUM(D5:D6)</f>
        <v>7.5600000000000005</v>
      </c>
      <c r="E7" s="1" t="s">
        <v>4</v>
      </c>
    </row>
    <row r="8" spans="1:5" ht="16.5" thickTop="1">
      <c r="A8" s="5" t="s">
        <v>10</v>
      </c>
    </row>
    <row r="9" spans="1:5">
      <c r="A9" s="1" t="s">
        <v>9</v>
      </c>
      <c r="B9" s="1">
        <v>3</v>
      </c>
      <c r="C9" s="1">
        <v>2.4</v>
      </c>
      <c r="D9" s="1">
        <f>B9*C9*2</f>
        <v>14.399999999999999</v>
      </c>
    </row>
    <row r="10" spans="1:5">
      <c r="B10" s="1">
        <v>2.79</v>
      </c>
      <c r="C10" s="1">
        <v>2.4</v>
      </c>
      <c r="D10" s="9">
        <f>B10*C10*2</f>
        <v>13.391999999999999</v>
      </c>
    </row>
    <row r="11" spans="1:5" ht="16.5" thickBot="1">
      <c r="A11" s="11"/>
      <c r="D11" s="8">
        <f>SUM(D9:D10)</f>
        <v>27.791999999999998</v>
      </c>
      <c r="E11" s="1" t="s">
        <v>4</v>
      </c>
    </row>
    <row r="12" spans="1:5" ht="16.5" thickTop="1">
      <c r="A12" s="10" t="s">
        <v>8</v>
      </c>
    </row>
    <row r="13" spans="1:5" ht="15.75">
      <c r="A13" s="5" t="s">
        <v>1</v>
      </c>
    </row>
    <row r="14" spans="1:5">
      <c r="A14" s="1" t="s">
        <v>2</v>
      </c>
      <c r="B14" s="1">
        <v>2.96</v>
      </c>
      <c r="C14" s="1">
        <v>2.44</v>
      </c>
      <c r="D14" s="7">
        <f>B14*C14</f>
        <v>7.2223999999999995</v>
      </c>
      <c r="E14" s="1" t="s">
        <v>4</v>
      </c>
    </row>
    <row r="15" spans="1:5">
      <c r="A15" s="1" t="s">
        <v>5</v>
      </c>
      <c r="B15" s="1">
        <v>1</v>
      </c>
      <c r="C15" s="1">
        <v>1.62</v>
      </c>
      <c r="D15" s="7">
        <f>B15*C15*-1</f>
        <v>-1.62</v>
      </c>
    </row>
    <row r="16" spans="1:5" ht="16.5" thickBot="1">
      <c r="D16" s="8">
        <f>SUM(D14:D15)</f>
        <v>5.6023999999999994</v>
      </c>
    </row>
    <row r="17" spans="1:17" ht="16.5" thickTop="1">
      <c r="A17" s="5" t="s">
        <v>10</v>
      </c>
    </row>
    <row r="18" spans="1:17">
      <c r="A18" s="1" t="s">
        <v>9</v>
      </c>
      <c r="B18" s="1">
        <v>2.44</v>
      </c>
      <c r="C18" s="1">
        <v>2.4</v>
      </c>
      <c r="D18" s="1">
        <f>B18*C18*2</f>
        <v>11.712</v>
      </c>
    </row>
    <row r="19" spans="1:17">
      <c r="B19" s="1">
        <v>2.96</v>
      </c>
      <c r="C19" s="1">
        <v>2.4</v>
      </c>
      <c r="D19" s="9">
        <f>B19*C19*2</f>
        <v>14.208</v>
      </c>
    </row>
    <row r="20" spans="1:17" ht="16.5" thickBot="1">
      <c r="A20" s="11"/>
      <c r="D20" s="8">
        <f>SUM(D18:D19)</f>
        <v>25.92</v>
      </c>
      <c r="E20" s="1" t="s">
        <v>4</v>
      </c>
    </row>
    <row r="21" spans="1:17" ht="16.5" thickTop="1">
      <c r="A21" s="10" t="s">
        <v>6</v>
      </c>
      <c r="D21" s="9"/>
    </row>
    <row r="22" spans="1:17" ht="15.75">
      <c r="A22" s="5" t="s">
        <v>1</v>
      </c>
      <c r="D22" s="9"/>
    </row>
    <row r="23" spans="1:17">
      <c r="A23" s="1" t="s">
        <v>2</v>
      </c>
      <c r="B23" s="1">
        <v>1.02</v>
      </c>
      <c r="C23" s="9">
        <v>2.1949999999999998</v>
      </c>
      <c r="D23" s="7">
        <f>B23*C23</f>
        <v>2.2388999999999997</v>
      </c>
      <c r="E23" s="1" t="s">
        <v>4</v>
      </c>
    </row>
    <row r="24" spans="1:17">
      <c r="D24" s="9"/>
    </row>
    <row r="25" spans="1:17" ht="15.75">
      <c r="A25" s="5" t="s">
        <v>7</v>
      </c>
      <c r="D25" s="9"/>
    </row>
    <row r="26" spans="1:17">
      <c r="A26" s="1" t="s">
        <v>9</v>
      </c>
      <c r="B26" s="9">
        <f>2.195+21.95+1.02</f>
        <v>25.164999999999999</v>
      </c>
      <c r="C26" s="1">
        <v>0.1</v>
      </c>
      <c r="D26" s="7">
        <f>B26*C26</f>
        <v>2.5165000000000002</v>
      </c>
    </row>
    <row r="28" spans="1:17" ht="15.75">
      <c r="A28" s="5" t="s">
        <v>11</v>
      </c>
      <c r="B28" s="12">
        <f>SUM(D7,D16,D23)</f>
        <v>15.401299999999999</v>
      </c>
      <c r="C28" s="14">
        <v>0.1</v>
      </c>
      <c r="D28" s="15">
        <f>B28*1.1</f>
        <v>16.94143</v>
      </c>
      <c r="E28" s="13" t="s">
        <v>16</v>
      </c>
    </row>
    <row r="29" spans="1:17" ht="15.75">
      <c r="A29" s="5" t="s">
        <v>12</v>
      </c>
      <c r="B29" s="12">
        <f>SUM(D26,D20,D11)</f>
        <v>56.228499999999997</v>
      </c>
      <c r="C29" s="14">
        <v>0.1</v>
      </c>
      <c r="D29" s="15">
        <f>B29*1.1</f>
        <v>61.851350000000004</v>
      </c>
      <c r="E29" s="13" t="s">
        <v>16</v>
      </c>
    </row>
    <row r="30" spans="1:17" ht="8.25" customHeight="1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1:17" s="17" customFormat="1" ht="15.75" customHeight="1"/>
    <row r="32" spans="1:17" ht="15.75">
      <c r="A32" s="4" t="s">
        <v>14</v>
      </c>
    </row>
    <row r="33" spans="1:17">
      <c r="B33" s="1" t="s">
        <v>18</v>
      </c>
      <c r="C33" s="1" t="s">
        <v>4</v>
      </c>
      <c r="D33" s="1" t="s">
        <v>19</v>
      </c>
    </row>
    <row r="34" spans="1:17">
      <c r="A34" s="1" t="s">
        <v>15</v>
      </c>
      <c r="B34" s="1">
        <v>44</v>
      </c>
      <c r="C34" s="9">
        <f>SUM(D28:D29)</f>
        <v>78.792780000000008</v>
      </c>
      <c r="D34" s="2">
        <f>B34*C34</f>
        <v>3466.8823200000002</v>
      </c>
    </row>
    <row r="35" spans="1:17">
      <c r="A35" s="1" t="s">
        <v>17</v>
      </c>
    </row>
    <row r="37" spans="1:17" ht="8.2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</row>
    <row r="39" spans="1:17" ht="15.75">
      <c r="A39" s="4" t="s">
        <v>20</v>
      </c>
    </row>
    <row r="41" spans="1:17">
      <c r="A41" s="1" t="s">
        <v>21</v>
      </c>
    </row>
    <row r="43" spans="1:17" ht="8.25" customHeight="1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</row>
    <row r="45" spans="1:17" ht="15.75">
      <c r="A45" s="4" t="s">
        <v>23</v>
      </c>
    </row>
    <row r="46" spans="1:17">
      <c r="A46" s="18" t="s">
        <v>41</v>
      </c>
      <c r="B46" s="1" t="s">
        <v>37</v>
      </c>
    </row>
    <row r="47" spans="1:17">
      <c r="A47" s="1" t="s">
        <v>24</v>
      </c>
    </row>
    <row r="48" spans="1:17">
      <c r="A48" s="1" t="s">
        <v>25</v>
      </c>
    </row>
    <row r="49" spans="1:17">
      <c r="A49" s="1" t="s">
        <v>26</v>
      </c>
    </row>
    <row r="50" spans="1:17">
      <c r="A50" s="1" t="s">
        <v>27</v>
      </c>
    </row>
    <row r="51" spans="1:17">
      <c r="A51" s="1" t="s">
        <v>28</v>
      </c>
    </row>
    <row r="52" spans="1:17">
      <c r="A52" s="1" t="s">
        <v>29</v>
      </c>
    </row>
    <row r="53" spans="1:17">
      <c r="A53" s="1" t="s">
        <v>30</v>
      </c>
    </row>
    <row r="54" spans="1:17">
      <c r="A54" s="1" t="s">
        <v>31</v>
      </c>
      <c r="B54" s="1">
        <v>2</v>
      </c>
    </row>
    <row r="55" spans="1:17">
      <c r="A55" s="1" t="s">
        <v>32</v>
      </c>
    </row>
    <row r="56" spans="1:17">
      <c r="A56" s="1" t="s">
        <v>8</v>
      </c>
    </row>
    <row r="57" spans="1:17">
      <c r="A57" s="1" t="s">
        <v>33</v>
      </c>
      <c r="B57" s="1">
        <v>1</v>
      </c>
    </row>
    <row r="58" spans="1:17">
      <c r="A58" s="1" t="s">
        <v>34</v>
      </c>
    </row>
    <row r="59" spans="1:17">
      <c r="A59" s="1" t="s">
        <v>22</v>
      </c>
      <c r="B59" s="1">
        <v>1</v>
      </c>
    </row>
    <row r="61" spans="1:17" ht="8.25" customHeight="1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</row>
    <row r="63" spans="1:17" ht="15.75">
      <c r="A63" s="4" t="s">
        <v>35</v>
      </c>
    </row>
    <row r="64" spans="1:17">
      <c r="A64" s="18" t="s">
        <v>40</v>
      </c>
      <c r="B64" s="1" t="s">
        <v>37</v>
      </c>
      <c r="C64" s="1" t="s">
        <v>39</v>
      </c>
    </row>
    <row r="65" spans="1:17">
      <c r="A65" s="1" t="s">
        <v>24</v>
      </c>
    </row>
    <row r="66" spans="1:17">
      <c r="A66" s="1" t="s">
        <v>25</v>
      </c>
    </row>
    <row r="67" spans="1:17">
      <c r="A67" s="1" t="s">
        <v>26</v>
      </c>
    </row>
    <row r="68" spans="1:17">
      <c r="A68" s="1" t="s">
        <v>27</v>
      </c>
      <c r="B68" s="1">
        <v>1</v>
      </c>
    </row>
    <row r="69" spans="1:17">
      <c r="A69" s="1" t="s">
        <v>28</v>
      </c>
      <c r="B69" s="1">
        <v>1</v>
      </c>
    </row>
    <row r="70" spans="1:17">
      <c r="A70" s="1" t="s">
        <v>29</v>
      </c>
    </row>
    <row r="71" spans="1:17">
      <c r="A71" s="1" t="s">
        <v>30</v>
      </c>
      <c r="B71" s="1">
        <v>1</v>
      </c>
    </row>
    <row r="72" spans="1:17">
      <c r="A72" s="1" t="s">
        <v>31</v>
      </c>
    </row>
    <row r="73" spans="1:17">
      <c r="A73" s="1" t="s">
        <v>32</v>
      </c>
      <c r="B73" s="1">
        <v>2</v>
      </c>
    </row>
    <row r="74" spans="1:17">
      <c r="A74" s="1" t="s">
        <v>8</v>
      </c>
      <c r="B74" s="1">
        <v>1</v>
      </c>
    </row>
    <row r="75" spans="1:17">
      <c r="A75" s="1" t="s">
        <v>33</v>
      </c>
      <c r="B75" s="1">
        <v>1</v>
      </c>
    </row>
    <row r="76" spans="1:17">
      <c r="A76" s="1" t="s">
        <v>34</v>
      </c>
      <c r="B76" s="1">
        <v>1</v>
      </c>
    </row>
    <row r="77" spans="1:17">
      <c r="A77" s="1" t="s">
        <v>22</v>
      </c>
      <c r="B77" s="1">
        <v>1</v>
      </c>
    </row>
    <row r="79" spans="1:17" ht="8.25" customHeight="1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</row>
    <row r="81" spans="1:4" ht="15.75">
      <c r="A81" s="4" t="s">
        <v>36</v>
      </c>
    </row>
    <row r="82" spans="1:4">
      <c r="B82" s="1" t="s">
        <v>43</v>
      </c>
      <c r="C82" s="1" t="s">
        <v>44</v>
      </c>
      <c r="D82" s="1" t="s">
        <v>19</v>
      </c>
    </row>
    <row r="83" spans="1:4">
      <c r="A83" s="1" t="s">
        <v>38</v>
      </c>
      <c r="B83" s="1">
        <v>9</v>
      </c>
      <c r="C83" s="2">
        <v>27.8</v>
      </c>
      <c r="D83" s="2">
        <f>B83*C83*2</f>
        <v>500.40000000000003</v>
      </c>
    </row>
    <row r="84" spans="1:4">
      <c r="A84" s="1" t="s">
        <v>42</v>
      </c>
      <c r="B84" s="1">
        <v>4</v>
      </c>
      <c r="C84" s="2">
        <v>27.8</v>
      </c>
      <c r="D84" s="2">
        <f>B84*C84*2</f>
        <v>222.4</v>
      </c>
    </row>
    <row r="85" spans="1:4" ht="15.75">
      <c r="D85" s="19">
        <f>SUM(D83:D84)</f>
        <v>722.80000000000007</v>
      </c>
    </row>
    <row r="86" spans="1:4" ht="16.5" thickBot="1">
      <c r="C86" s="14">
        <v>0.2</v>
      </c>
      <c r="D86" s="3">
        <f>D85*1.2</f>
        <v>867.36</v>
      </c>
    </row>
    <row r="87" spans="1:4" ht="15.75" thickTop="1"/>
  </sheetData>
  <pageMargins left="0.11811023622047245" right="0.11811023622047245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2018-12-05T10:04:25Z</dcterms:modified>
</cp:coreProperties>
</file>