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bmd-my.sharepoint.com/personal/madwal1_bmd_com_au/Documents/Desktop/"/>
    </mc:Choice>
  </mc:AlternateContent>
  <xr:revisionPtr revIDLastSave="95" documentId="8_{B82B44CF-9DEC-41E4-B34C-1035415B4143}" xr6:coauthVersionLast="47" xr6:coauthVersionMax="47" xr10:uidLastSave="{F4CFA2E6-6728-4F00-85D7-E4B904536178}"/>
  <bookViews>
    <workbookView xWindow="-120" yWindow="-120" windowWidth="29040" windowHeight="15840" xr2:uid="{7F475F8C-7029-419F-9EEA-43C15B96723F}"/>
  </bookViews>
  <sheets>
    <sheet name="Build up" sheetId="1" r:id="rId1"/>
  </sheets>
  <definedNames>
    <definedName name="_xlnm.Print_Area" localSheetId="0">'Build up'!$A$1:$F$36</definedName>
    <definedName name="Z_7F9D1ED6_04D6_41A2_9752_13398E000380_.wvu.PrintArea" localSheetId="0" hidden="1">'Build up'!$A$1:$F$29</definedName>
    <definedName name="Z_9F9407A6_427E_4F4F_B8A9_24338AD10EA3_.wvu.PrintArea" localSheetId="0" hidden="1">'Build up'!$A$1:$F$29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2" i="1" l="1"/>
  <c r="F34" i="1" s="1"/>
  <c r="F36" i="1" s="1"/>
  <c r="F26" i="1"/>
  <c r="F27" i="1"/>
  <c r="F28" i="1"/>
  <c r="F29" i="1"/>
  <c r="F25" i="1"/>
  <c r="F19" i="1"/>
  <c r="F20" i="1"/>
  <c r="F21" i="1"/>
  <c r="F22" i="1"/>
  <c r="F18" i="1"/>
  <c r="F16" i="1"/>
  <c r="A12" i="1"/>
</calcChain>
</file>

<file path=xl/sharedStrings.xml><?xml version="1.0" encoding="utf-8"?>
<sst xmlns="http://schemas.openxmlformats.org/spreadsheetml/2006/main" count="42" uniqueCount="33">
  <si>
    <t>CONTRACT</t>
  </si>
  <si>
    <t>DESCRIPTION</t>
  </si>
  <si>
    <t>DATE</t>
  </si>
  <si>
    <t>JOB No</t>
  </si>
  <si>
    <t xml:space="preserve">In accordance with the contract, we submit for your approval, our quotation to carry out the additional </t>
  </si>
  <si>
    <t>works at the above site as per Schedule of Rates set out below.</t>
  </si>
  <si>
    <t>ITEM</t>
  </si>
  <si>
    <t>QUOTATION PRICE</t>
  </si>
  <si>
    <t>Unit</t>
  </si>
  <si>
    <t>Qty</t>
  </si>
  <si>
    <t>Rate</t>
  </si>
  <si>
    <t>Amount</t>
  </si>
  <si>
    <t>Hr</t>
  </si>
  <si>
    <t>%</t>
  </si>
  <si>
    <t>Cost Build-up Details</t>
  </si>
  <si>
    <t>COST BUILD UP No</t>
  </si>
  <si>
    <t xml:space="preserve">Description of Works: Crane Pad certification and drain clean out </t>
  </si>
  <si>
    <t xml:space="preserve">Crane pad certification (construction sciences) </t>
  </si>
  <si>
    <t xml:space="preserve">T/C - 4 No 6hours (inc travel) </t>
  </si>
  <si>
    <t>cctv assessment survey</t>
  </si>
  <si>
    <t xml:space="preserve">Report </t>
  </si>
  <si>
    <t xml:space="preserve">waste disposal </t>
  </si>
  <si>
    <t xml:space="preserve">DCP testing - GA inspector </t>
  </si>
  <si>
    <t xml:space="preserve">Proof roll subgrade  - GA inspector </t>
  </si>
  <si>
    <t xml:space="preserve">Proof roll final surface  - GA inspector </t>
  </si>
  <si>
    <t xml:space="preserve">Design report  - GA inspector </t>
  </si>
  <si>
    <t xml:space="preserve">Roller and labourer </t>
  </si>
  <si>
    <t xml:space="preserve">Cost Sub Total </t>
  </si>
  <si>
    <t xml:space="preserve">5% project tolerance (wastage) </t>
  </si>
  <si>
    <t xml:space="preserve">Clean out field inlet (patriot) </t>
  </si>
  <si>
    <t>L</t>
  </si>
  <si>
    <t>Project Budget - Total ex. GST</t>
  </si>
  <si>
    <t>Combo unit - 7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</si>
</sst>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-F800]dddd\,\ mmmm\ dd\,\ yyyy"/>
    <numFmt numFmtId="165" formatCode="&quot;$&quot;#,##0.00"/>
    <numFmt numFmtId="166" formatCode="0.0"/>
    <numFmt numFmtId="167" formatCode="[$-C09]dd\-mmm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26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u/>
      <sz val="10"/>
      <color theme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1"/>
    <xf numFmtId="0" fontId="2" fillId="0" borderId="0" xfId="1" applyFont="1"/>
    <xf numFmtId="43" fontId="0" fillId="0" borderId="0" xfId="2" applyFont="1"/>
    <xf numFmtId="0" fontId="3" fillId="0" borderId="0" xfId="1" applyFont="1"/>
    <xf numFmtId="0" fontId="4" fillId="0" borderId="0" xfId="1" applyFont="1"/>
    <xf numFmtId="43" fontId="5" fillId="0" borderId="0" xfId="2" applyFont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43" fontId="6" fillId="0" borderId="0" xfId="2" applyFont="1" applyFill="1" applyBorder="1" applyAlignment="1"/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top" wrapText="1"/>
    </xf>
    <xf numFmtId="0" fontId="6" fillId="0" borderId="0" xfId="1" applyFont="1"/>
    <xf numFmtId="0" fontId="5" fillId="0" borderId="1" xfId="1" applyFont="1" applyBorder="1" applyAlignment="1">
      <alignment horizontal="left" vertical="top" wrapText="1"/>
    </xf>
    <xf numFmtId="0" fontId="1" fillId="0" borderId="2" xfId="1" applyBorder="1"/>
    <xf numFmtId="0" fontId="1" fillId="0" borderId="3" xfId="1" applyBorder="1"/>
    <xf numFmtId="43" fontId="0" fillId="0" borderId="4" xfId="2" applyFont="1" applyBorder="1"/>
    <xf numFmtId="0" fontId="1" fillId="0" borderId="5" xfId="1" applyBorder="1"/>
    <xf numFmtId="44" fontId="1" fillId="0" borderId="0" xfId="4" applyFont="1" applyBorder="1"/>
    <xf numFmtId="43" fontId="0" fillId="0" borderId="6" xfId="2" applyFont="1" applyBorder="1"/>
    <xf numFmtId="0" fontId="1" fillId="2" borderId="7" xfId="1" applyFill="1" applyBorder="1"/>
    <xf numFmtId="0" fontId="1" fillId="2" borderId="2" xfId="1" applyFill="1" applyBorder="1" applyAlignment="1">
      <alignment horizontal="center"/>
    </xf>
    <xf numFmtId="0" fontId="1" fillId="2" borderId="12" xfId="1" applyFill="1" applyBorder="1"/>
    <xf numFmtId="0" fontId="1" fillId="2" borderId="13" xfId="1" applyFill="1" applyBorder="1"/>
    <xf numFmtId="0" fontId="1" fillId="2" borderId="11" xfId="1" applyFill="1" applyBorder="1" applyAlignment="1">
      <alignment horizontal="center" vertical="center"/>
    </xf>
    <xf numFmtId="43" fontId="1" fillId="2" borderId="11" xfId="2" applyFont="1" applyFill="1" applyBorder="1" applyAlignment="1">
      <alignment horizontal="center" vertical="center"/>
    </xf>
    <xf numFmtId="2" fontId="9" fillId="3" borderId="11" xfId="1" applyNumberFormat="1" applyFont="1" applyFill="1" applyBorder="1"/>
    <xf numFmtId="165" fontId="9" fillId="3" borderId="11" xfId="4" applyNumberFormat="1" applyFont="1" applyFill="1" applyBorder="1"/>
    <xf numFmtId="43" fontId="9" fillId="3" borderId="11" xfId="2" applyFont="1" applyFill="1" applyBorder="1"/>
    <xf numFmtId="164" fontId="10" fillId="4" borderId="9" xfId="1" applyNumberFormat="1" applyFont="1" applyFill="1" applyBorder="1" applyAlignment="1">
      <alignment horizontal="left" vertical="top" wrapText="1"/>
    </xf>
    <xf numFmtId="164" fontId="10" fillId="4" borderId="10" xfId="1" applyNumberFormat="1" applyFont="1" applyFill="1" applyBorder="1" applyAlignment="1">
      <alignment horizontal="left" vertical="top" wrapText="1"/>
    </xf>
    <xf numFmtId="43" fontId="9" fillId="4" borderId="11" xfId="2" applyFont="1" applyFill="1" applyBorder="1"/>
    <xf numFmtId="164" fontId="10" fillId="4" borderId="8" xfId="1" applyNumberFormat="1" applyFont="1" applyFill="1" applyBorder="1" applyAlignment="1">
      <alignment horizontal="left"/>
    </xf>
    <xf numFmtId="164" fontId="10" fillId="4" borderId="9" xfId="1" applyNumberFormat="1" applyFont="1" applyFill="1" applyBorder="1" applyAlignment="1">
      <alignment horizontal="left"/>
    </xf>
    <xf numFmtId="164" fontId="10" fillId="4" borderId="8" xfId="1" applyNumberFormat="1" applyFont="1" applyFill="1" applyBorder="1" applyAlignment="1">
      <alignment horizontal="left" vertical="top" wrapText="1"/>
    </xf>
    <xf numFmtId="164" fontId="1" fillId="0" borderId="9" xfId="1" applyNumberFormat="1" applyBorder="1" applyAlignment="1">
      <alignment horizontal="left" vertical="top" wrapText="1"/>
    </xf>
    <xf numFmtId="166" fontId="1" fillId="0" borderId="11" xfId="1" applyNumberFormat="1" applyBorder="1" applyAlignment="1">
      <alignment horizontal="center" wrapText="1"/>
    </xf>
    <xf numFmtId="0" fontId="1" fillId="0" borderId="8" xfId="1" applyBorder="1" applyAlignment="1">
      <alignment horizontal="left" wrapText="1"/>
    </xf>
    <xf numFmtId="2" fontId="1" fillId="0" borderId="11" xfId="1" applyNumberFormat="1" applyBorder="1" applyAlignment="1">
      <alignment horizontal="center" wrapText="1"/>
    </xf>
    <xf numFmtId="165" fontId="1" fillId="0" borderId="11" xfId="4" applyNumberFormat="1" applyFont="1" applyBorder="1" applyAlignment="1">
      <alignment wrapText="1"/>
    </xf>
    <xf numFmtId="43" fontId="1" fillId="0" borderId="11" xfId="2" applyFont="1" applyBorder="1" applyAlignment="1">
      <alignment wrapText="1"/>
    </xf>
    <xf numFmtId="0" fontId="1" fillId="0" borderId="0" xfId="1" applyAlignment="1">
      <alignment wrapText="1"/>
    </xf>
    <xf numFmtId="166" fontId="1" fillId="5" borderId="11" xfId="1" applyNumberFormat="1" applyFill="1" applyBorder="1" applyAlignment="1">
      <alignment horizontal="center" wrapText="1"/>
    </xf>
    <xf numFmtId="2" fontId="10" fillId="5" borderId="11" xfId="1" applyNumberFormat="1" applyFont="1" applyFill="1" applyBorder="1" applyAlignment="1">
      <alignment horizontal="center" wrapText="1"/>
    </xf>
    <xf numFmtId="165" fontId="1" fillId="5" borderId="11" xfId="4" applyNumberFormat="1" applyFont="1" applyFill="1" applyBorder="1" applyAlignment="1">
      <alignment wrapText="1"/>
    </xf>
    <xf numFmtId="43" fontId="10" fillId="5" borderId="11" xfId="2" applyFont="1" applyFill="1" applyBorder="1" applyAlignment="1">
      <alignment wrapText="1"/>
    </xf>
    <xf numFmtId="167" fontId="10" fillId="0" borderId="11" xfId="1" applyNumberFormat="1" applyFont="1" applyBorder="1"/>
    <xf numFmtId="9" fontId="1" fillId="0" borderId="8" xfId="1" applyNumberFormat="1" applyBorder="1" applyAlignment="1">
      <alignment horizontal="left"/>
    </xf>
    <xf numFmtId="2" fontId="1" fillId="0" borderId="11" xfId="1" applyNumberFormat="1" applyBorder="1" applyAlignment="1">
      <alignment horizontal="center"/>
    </xf>
    <xf numFmtId="2" fontId="1" fillId="0" borderId="11" xfId="1" applyNumberFormat="1" applyBorder="1"/>
    <xf numFmtId="165" fontId="1" fillId="0" borderId="11" xfId="4" applyNumberFormat="1" applyFont="1" applyBorder="1"/>
    <xf numFmtId="0" fontId="1" fillId="0" borderId="14" xfId="1" applyBorder="1"/>
    <xf numFmtId="43" fontId="1" fillId="0" borderId="14" xfId="1" applyNumberFormat="1" applyBorder="1"/>
    <xf numFmtId="0" fontId="11" fillId="0" borderId="0" xfId="1" applyFont="1"/>
    <xf numFmtId="43" fontId="1" fillId="0" borderId="0" xfId="1" applyNumberFormat="1"/>
    <xf numFmtId="0" fontId="1" fillId="0" borderId="15" xfId="1" applyBorder="1"/>
    <xf numFmtId="43" fontId="10" fillId="0" borderId="15" xfId="1" applyNumberFormat="1" applyFont="1" applyBorder="1"/>
    <xf numFmtId="43" fontId="6" fillId="0" borderId="0" xfId="2" applyFont="1" applyBorder="1" applyAlignment="1">
      <alignment horizontal="left"/>
    </xf>
    <xf numFmtId="164" fontId="8" fillId="3" borderId="8" xfId="1" applyNumberFormat="1" applyFont="1" applyFill="1" applyBorder="1" applyAlignment="1">
      <alignment horizontal="center"/>
    </xf>
    <xf numFmtId="164" fontId="8" fillId="3" borderId="9" xfId="1" applyNumberFormat="1" applyFont="1" applyFill="1" applyBorder="1" applyAlignment="1">
      <alignment horizontal="center"/>
    </xf>
    <xf numFmtId="164" fontId="10" fillId="4" borderId="8" xfId="1" applyNumberFormat="1" applyFont="1" applyFill="1" applyBorder="1" applyAlignment="1">
      <alignment horizontal="left"/>
    </xf>
    <xf numFmtId="164" fontId="8" fillId="4" borderId="9" xfId="1" applyNumberFormat="1" applyFont="1" applyFill="1" applyBorder="1" applyAlignment="1">
      <alignment horizontal="left"/>
    </xf>
    <xf numFmtId="0" fontId="1" fillId="2" borderId="3" xfId="1" applyFill="1" applyBorder="1" applyAlignment="1">
      <alignment horizontal="center"/>
    </xf>
    <xf numFmtId="14" fontId="6" fillId="0" borderId="0" xfId="2" applyNumberFormat="1" applyFont="1" applyBorder="1" applyAlignment="1">
      <alignment horizontal="left"/>
    </xf>
    <xf numFmtId="0" fontId="6" fillId="0" borderId="0" xfId="2" applyNumberFormat="1" applyFont="1" applyBorder="1" applyAlignment="1">
      <alignment horizontal="left"/>
    </xf>
    <xf numFmtId="0" fontId="1" fillId="2" borderId="8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166" fontId="10" fillId="5" borderId="11" xfId="1" applyNumberFormat="1" applyFont="1" applyFill="1" applyBorder="1" applyAlignment="1">
      <alignment horizontal="left" wrapText="1"/>
    </xf>
    <xf numFmtId="9" fontId="11" fillId="0" borderId="0" xfId="1" applyNumberFormat="1" applyFont="1"/>
  </cellXfs>
  <cellStyles count="5">
    <cellStyle name="Comma 2" xfId="2" xr:uid="{AF576750-2DFF-4AFB-84AB-55EA23487535}"/>
    <cellStyle name="Currency 2" xfId="4" xr:uid="{DB0327AD-B140-409A-BF9E-A317B543EB3A}"/>
    <cellStyle name="Hyperlink 2" xfId="3" xr:uid="{625A11A1-DADF-4BC8-8544-45E8610297B7}"/>
    <cellStyle name="Normal" xfId="0" builtinId="0"/>
    <cellStyle name="Normal 2" xfId="1" xr:uid="{22DE8661-48A2-49B0-B3A4-ABD1E0CF00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33BD-D23F-4C90-ABD2-54AF188E05DB}">
  <sheetPr>
    <tabColor rgb="FF92D050"/>
    <pageSetUpPr fitToPage="1"/>
  </sheetPr>
  <dimension ref="A1:F36"/>
  <sheetViews>
    <sheetView tabSelected="1" workbookViewId="0">
      <selection activeCell="I25" sqref="I25"/>
    </sheetView>
  </sheetViews>
  <sheetFormatPr defaultColWidth="9.140625" defaultRowHeight="12.75" x14ac:dyDescent="0.2"/>
  <cols>
    <col min="1" max="1" width="13.42578125" style="1" customWidth="1"/>
    <col min="2" max="2" width="59.28515625" style="1" customWidth="1"/>
    <col min="3" max="3" width="9.140625" style="1"/>
    <col min="4" max="4" width="10.5703125" style="1" customWidth="1"/>
    <col min="5" max="5" width="12.5703125" style="1" customWidth="1"/>
    <col min="6" max="6" width="12.28515625" style="1" bestFit="1" customWidth="1"/>
    <col min="7" max="16384" width="9.140625" style="1"/>
  </cols>
  <sheetData>
    <row r="1" spans="1:6" ht="15.75" x14ac:dyDescent="0.25">
      <c r="C1" s="2"/>
      <c r="D1" s="2"/>
      <c r="E1" s="2"/>
      <c r="F1" s="3"/>
    </row>
    <row r="2" spans="1:6" ht="33" x14ac:dyDescent="0.45">
      <c r="A2" s="4" t="s">
        <v>14</v>
      </c>
      <c r="B2" s="5"/>
      <c r="C2" s="6"/>
      <c r="D2" s="7"/>
      <c r="E2" s="8"/>
      <c r="F2" s="58"/>
    </row>
    <row r="3" spans="1:6" ht="15" x14ac:dyDescent="0.25">
      <c r="A3" s="9" t="s">
        <v>0</v>
      </c>
      <c r="B3" s="7"/>
      <c r="C3" s="7"/>
      <c r="D3" s="7"/>
      <c r="F3" s="3"/>
    </row>
    <row r="4" spans="1:6" x14ac:dyDescent="0.2">
      <c r="C4" s="7"/>
      <c r="D4" s="8" t="s">
        <v>15</v>
      </c>
      <c r="E4" s="10"/>
      <c r="F4" s="10"/>
    </row>
    <row r="5" spans="1:6" x14ac:dyDescent="0.2">
      <c r="A5" s="11" t="s">
        <v>1</v>
      </c>
      <c r="B5" s="12"/>
      <c r="C5" s="13"/>
      <c r="D5" s="8" t="s">
        <v>2</v>
      </c>
      <c r="E5" s="64">
        <v>45028</v>
      </c>
      <c r="F5" s="64"/>
    </row>
    <row r="6" spans="1:6" x14ac:dyDescent="0.2">
      <c r="A6" s="7"/>
      <c r="B6" s="12"/>
      <c r="C6" s="7"/>
      <c r="D6" s="8" t="s">
        <v>3</v>
      </c>
      <c r="E6" s="65"/>
      <c r="F6" s="65"/>
    </row>
    <row r="7" spans="1:6" ht="21" customHeight="1" x14ac:dyDescent="0.25">
      <c r="B7" s="14"/>
      <c r="F7" s="3"/>
    </row>
    <row r="8" spans="1:6" ht="15" x14ac:dyDescent="0.25">
      <c r="A8" s="15" t="s">
        <v>4</v>
      </c>
      <c r="B8" s="16"/>
      <c r="C8" s="16"/>
      <c r="D8" s="16"/>
      <c r="E8" s="16"/>
      <c r="F8" s="17"/>
    </row>
    <row r="9" spans="1:6" ht="15" x14ac:dyDescent="0.25">
      <c r="A9" s="18" t="s">
        <v>5</v>
      </c>
      <c r="D9" s="19"/>
      <c r="F9" s="20"/>
    </row>
    <row r="10" spans="1:6" x14ac:dyDescent="0.2">
      <c r="A10" s="21" t="s">
        <v>6</v>
      </c>
      <c r="B10" s="22" t="s">
        <v>1</v>
      </c>
      <c r="C10" s="66" t="s">
        <v>7</v>
      </c>
      <c r="D10" s="67"/>
      <c r="E10" s="67"/>
      <c r="F10" s="68"/>
    </row>
    <row r="11" spans="1:6" x14ac:dyDescent="0.2">
      <c r="A11" s="23"/>
      <c r="B11" s="24"/>
      <c r="C11" s="25" t="s">
        <v>8</v>
      </c>
      <c r="D11" s="25" t="s">
        <v>9</v>
      </c>
      <c r="E11" s="25" t="s">
        <v>10</v>
      </c>
      <c r="F11" s="26" t="s">
        <v>11</v>
      </c>
    </row>
    <row r="12" spans="1:6" x14ac:dyDescent="0.2">
      <c r="A12" s="59">
        <f>E5</f>
        <v>45028</v>
      </c>
      <c r="B12" s="60"/>
      <c r="C12" s="27"/>
      <c r="D12" s="27"/>
      <c r="E12" s="28"/>
      <c r="F12" s="29"/>
    </row>
    <row r="13" spans="1:6" ht="12.75" customHeight="1" x14ac:dyDescent="0.2">
      <c r="A13" s="61" t="s">
        <v>16</v>
      </c>
      <c r="B13" s="62"/>
      <c r="C13" s="30"/>
      <c r="D13" s="30"/>
      <c r="E13" s="31"/>
      <c r="F13" s="32"/>
    </row>
    <row r="14" spans="1:6" ht="12.75" customHeight="1" x14ac:dyDescent="0.2">
      <c r="A14" s="33"/>
      <c r="B14" s="34"/>
      <c r="C14" s="30"/>
      <c r="D14" s="30"/>
      <c r="E14" s="31"/>
      <c r="F14" s="32"/>
    </row>
    <row r="15" spans="1:6" ht="6.75" customHeight="1" x14ac:dyDescent="0.2">
      <c r="A15" s="35"/>
      <c r="B15" s="36"/>
      <c r="C15" s="30"/>
      <c r="D15" s="30"/>
      <c r="E15" s="31"/>
      <c r="F15" s="32"/>
    </row>
    <row r="16" spans="1:6" s="42" customFormat="1" x14ac:dyDescent="0.2">
      <c r="A16" s="37"/>
      <c r="B16" s="38"/>
      <c r="C16" s="39"/>
      <c r="D16" s="39"/>
      <c r="E16" s="40"/>
      <c r="F16" s="41">
        <f t="shared" ref="F16" si="0">E16*D16</f>
        <v>0</v>
      </c>
    </row>
    <row r="17" spans="1:6" s="42" customFormat="1" x14ac:dyDescent="0.2">
      <c r="A17" s="43">
        <v>1</v>
      </c>
      <c r="B17" s="69" t="s">
        <v>17</v>
      </c>
      <c r="C17" s="44"/>
      <c r="D17" s="44"/>
      <c r="E17" s="45"/>
      <c r="F17" s="46"/>
    </row>
    <row r="18" spans="1:6" s="42" customFormat="1" x14ac:dyDescent="0.2">
      <c r="A18" s="37">
        <v>1.1000000000000001</v>
      </c>
      <c r="B18" s="38" t="s">
        <v>22</v>
      </c>
      <c r="C18" s="39" t="s">
        <v>12</v>
      </c>
      <c r="D18" s="39">
        <v>5</v>
      </c>
      <c r="E18" s="40">
        <v>180</v>
      </c>
      <c r="F18" s="41">
        <f>D18*E18</f>
        <v>900</v>
      </c>
    </row>
    <row r="19" spans="1:6" s="42" customFormat="1" x14ac:dyDescent="0.2">
      <c r="A19" s="37">
        <v>1.2</v>
      </c>
      <c r="B19" s="38" t="s">
        <v>23</v>
      </c>
      <c r="C19" s="39" t="s">
        <v>12</v>
      </c>
      <c r="D19" s="39">
        <v>3</v>
      </c>
      <c r="E19" s="40">
        <v>180</v>
      </c>
      <c r="F19" s="41">
        <f t="shared" ref="F19:F22" si="1">D19*E19</f>
        <v>540</v>
      </c>
    </row>
    <row r="20" spans="1:6" s="42" customFormat="1" x14ac:dyDescent="0.2">
      <c r="A20" s="37">
        <v>1.3</v>
      </c>
      <c r="B20" s="38" t="s">
        <v>24</v>
      </c>
      <c r="C20" s="39" t="s">
        <v>12</v>
      </c>
      <c r="D20" s="39">
        <v>3</v>
      </c>
      <c r="E20" s="40">
        <v>180</v>
      </c>
      <c r="F20" s="41">
        <f t="shared" si="1"/>
        <v>540</v>
      </c>
    </row>
    <row r="21" spans="1:6" s="42" customFormat="1" x14ac:dyDescent="0.2">
      <c r="A21" s="37">
        <v>1.4</v>
      </c>
      <c r="B21" s="38" t="s">
        <v>26</v>
      </c>
      <c r="C21" s="39" t="s">
        <v>12</v>
      </c>
      <c r="D21" s="39">
        <v>6</v>
      </c>
      <c r="E21" s="40">
        <v>210</v>
      </c>
      <c r="F21" s="41">
        <f t="shared" si="1"/>
        <v>1260</v>
      </c>
    </row>
    <row r="22" spans="1:6" s="42" customFormat="1" x14ac:dyDescent="0.2">
      <c r="A22" s="37">
        <v>1.5</v>
      </c>
      <c r="B22" s="38" t="s">
        <v>25</v>
      </c>
      <c r="C22" s="39" t="s">
        <v>12</v>
      </c>
      <c r="D22" s="39">
        <v>6</v>
      </c>
      <c r="E22" s="40">
        <v>180</v>
      </c>
      <c r="F22" s="41">
        <f t="shared" si="1"/>
        <v>1080</v>
      </c>
    </row>
    <row r="23" spans="1:6" s="42" customFormat="1" x14ac:dyDescent="0.2">
      <c r="A23" s="37"/>
      <c r="B23" s="38"/>
      <c r="C23" s="39"/>
      <c r="D23" s="39"/>
      <c r="E23" s="40"/>
      <c r="F23" s="41"/>
    </row>
    <row r="24" spans="1:6" s="42" customFormat="1" x14ac:dyDescent="0.2">
      <c r="A24" s="43">
        <v>2</v>
      </c>
      <c r="B24" s="69" t="s">
        <v>29</v>
      </c>
      <c r="C24" s="44"/>
      <c r="D24" s="44"/>
      <c r="E24" s="45"/>
      <c r="F24" s="46"/>
    </row>
    <row r="25" spans="1:6" s="42" customFormat="1" x14ac:dyDescent="0.2">
      <c r="A25" s="37">
        <v>2.1</v>
      </c>
      <c r="B25" s="38" t="s">
        <v>18</v>
      </c>
      <c r="C25" s="39" t="s">
        <v>12</v>
      </c>
      <c r="D25" s="39">
        <v>6</v>
      </c>
      <c r="E25" s="40">
        <v>250</v>
      </c>
      <c r="F25" s="41">
        <f>D25*E25</f>
        <v>1500</v>
      </c>
    </row>
    <row r="26" spans="1:6" s="42" customFormat="1" x14ac:dyDescent="0.2">
      <c r="A26" s="37">
        <v>2.2000000000000002</v>
      </c>
      <c r="B26" s="38" t="s">
        <v>32</v>
      </c>
      <c r="C26" s="39" t="s">
        <v>12</v>
      </c>
      <c r="D26" s="39">
        <v>7</v>
      </c>
      <c r="E26" s="40">
        <v>210</v>
      </c>
      <c r="F26" s="41">
        <f t="shared" ref="F26:F29" si="2">D26*E26</f>
        <v>1470</v>
      </c>
    </row>
    <row r="27" spans="1:6" s="42" customFormat="1" x14ac:dyDescent="0.2">
      <c r="A27" s="37">
        <v>2.2999999999999998</v>
      </c>
      <c r="B27" s="38" t="s">
        <v>19</v>
      </c>
      <c r="C27" s="39" t="s">
        <v>12</v>
      </c>
      <c r="D27" s="39">
        <v>3</v>
      </c>
      <c r="E27" s="40">
        <v>145</v>
      </c>
      <c r="F27" s="41">
        <f t="shared" si="2"/>
        <v>435</v>
      </c>
    </row>
    <row r="28" spans="1:6" s="42" customFormat="1" x14ac:dyDescent="0.2">
      <c r="A28" s="37">
        <v>2.4</v>
      </c>
      <c r="B28" s="38" t="s">
        <v>20</v>
      </c>
      <c r="C28" s="39" t="s">
        <v>12</v>
      </c>
      <c r="D28" s="39">
        <v>3</v>
      </c>
      <c r="E28" s="40">
        <v>145</v>
      </c>
      <c r="F28" s="41">
        <f t="shared" si="2"/>
        <v>435</v>
      </c>
    </row>
    <row r="29" spans="1:6" s="42" customFormat="1" x14ac:dyDescent="0.2">
      <c r="A29" s="37">
        <v>2.5</v>
      </c>
      <c r="B29" s="38" t="s">
        <v>21</v>
      </c>
      <c r="C29" s="39" t="s">
        <v>30</v>
      </c>
      <c r="D29" s="39">
        <v>4000</v>
      </c>
      <c r="E29" s="40">
        <v>0.1</v>
      </c>
      <c r="F29" s="41">
        <f t="shared" si="2"/>
        <v>400</v>
      </c>
    </row>
    <row r="30" spans="1:6" x14ac:dyDescent="0.2">
      <c r="A30" s="47"/>
      <c r="B30" s="48"/>
      <c r="C30" s="49"/>
      <c r="D30" s="50"/>
      <c r="E30" s="51"/>
      <c r="F30" s="41"/>
    </row>
    <row r="31" spans="1:6" x14ac:dyDescent="0.2">
      <c r="A31" s="63"/>
      <c r="B31" s="63"/>
      <c r="C31" s="63"/>
      <c r="D31" s="63"/>
      <c r="E31" s="63"/>
      <c r="F31" s="63"/>
    </row>
    <row r="32" spans="1:6" ht="13.5" thickBot="1" x14ac:dyDescent="0.25">
      <c r="A32" s="52"/>
      <c r="B32" s="52" t="s">
        <v>27</v>
      </c>
      <c r="C32" s="52"/>
      <c r="D32" s="52"/>
      <c r="E32" s="52"/>
      <c r="F32" s="53">
        <f>SUBTOTAL(9,F16:F30)</f>
        <v>8560</v>
      </c>
    </row>
    <row r="34" spans="1:6" x14ac:dyDescent="0.2">
      <c r="B34" s="54" t="s">
        <v>28</v>
      </c>
      <c r="C34" s="70" t="s">
        <v>13</v>
      </c>
      <c r="D34" s="70">
        <v>0.05</v>
      </c>
      <c r="E34" s="55"/>
      <c r="F34" s="55">
        <f>F32*1.05</f>
        <v>8988</v>
      </c>
    </row>
    <row r="36" spans="1:6" ht="13.5" thickBot="1" x14ac:dyDescent="0.25">
      <c r="A36" s="56"/>
      <c r="B36" s="56" t="s">
        <v>31</v>
      </c>
      <c r="C36" s="56"/>
      <c r="D36" s="56"/>
      <c r="E36" s="56"/>
      <c r="F36" s="57">
        <f>F34</f>
        <v>8988</v>
      </c>
    </row>
  </sheetData>
  <mergeCells count="6">
    <mergeCell ref="A12:B12"/>
    <mergeCell ref="A13:B13"/>
    <mergeCell ref="A31:F31"/>
    <mergeCell ref="E5:F5"/>
    <mergeCell ref="E6:F6"/>
    <mergeCell ref="C10:F10"/>
  </mergeCells>
  <pageMargins left="0.7" right="0.7" top="0.75" bottom="0.75" header="0.3" footer="0.3"/>
  <pageSetup scale="6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73b9aa-71d5-4d2b-9015-dd91b9946096">
      <Terms xmlns="http://schemas.microsoft.com/office/infopath/2007/PartnerControls"/>
    </lcf76f155ced4ddcb4097134ff3c332f>
    <TaxCatchAll xmlns="a56ae264-f045-41b2-b6fc-eb6ff4dc6c2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BED7EAD062E74A8B63FAF44BB84FFC" ma:contentTypeVersion="13" ma:contentTypeDescription="Create a new document." ma:contentTypeScope="" ma:versionID="a9b029137223d59c964e7e100879fbd3">
  <xsd:schema xmlns:xsd="http://www.w3.org/2001/XMLSchema" xmlns:xs="http://www.w3.org/2001/XMLSchema" xmlns:p="http://schemas.microsoft.com/office/2006/metadata/properties" xmlns:ns2="8d73b9aa-71d5-4d2b-9015-dd91b9946096" xmlns:ns3="a56ae264-f045-41b2-b6fc-eb6ff4dc6c2b" targetNamespace="http://schemas.microsoft.com/office/2006/metadata/properties" ma:root="true" ma:fieldsID="16408fad247b1d889f94066ecdbbeee8" ns2:_="" ns3:_="">
    <xsd:import namespace="8d73b9aa-71d5-4d2b-9015-dd91b9946096"/>
    <xsd:import namespace="a56ae264-f045-41b2-b6fc-eb6ff4dc6c2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73b9aa-71d5-4d2b-9015-dd91b99460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4df30f7-1cf3-47ce-ae55-4ceb1bdf03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ae264-f045-41b2-b6fc-eb6ff4dc6c2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14dcce4-e0d9-4d99-b5c5-683850eec71c}" ma:internalName="TaxCatchAll" ma:showField="CatchAllData" ma:web="a56ae264-f045-41b2-b6fc-eb6ff4dc6c2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FD6D7C-5C6A-4DFC-9AA5-B3DC462E22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176EFA-2E78-429D-BDE1-353371F8652B}">
  <ds:schemaRefs>
    <ds:schemaRef ds:uri="http://schemas.microsoft.com/office/2006/metadata/properties"/>
    <ds:schemaRef ds:uri="http://schemas.microsoft.com/office/infopath/2007/PartnerControls"/>
    <ds:schemaRef ds:uri="8d73b9aa-71d5-4d2b-9015-dd91b9946096"/>
    <ds:schemaRef ds:uri="a56ae264-f045-41b2-b6fc-eb6ff4dc6c2b"/>
  </ds:schemaRefs>
</ds:datastoreItem>
</file>

<file path=customXml/itemProps3.xml><?xml version="1.0" encoding="utf-8"?>
<ds:datastoreItem xmlns:ds="http://schemas.openxmlformats.org/officeDocument/2006/customXml" ds:itemID="{650468A8-E4AB-40DB-B10E-A7D6D290C9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73b9aa-71d5-4d2b-9015-dd91b9946096"/>
    <ds:schemaRef ds:uri="a56ae264-f045-41b2-b6fc-eb6ff4dc6c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a2a4ae5-8ac1-460b-90f0-bb3c8516df35}" enabled="0" method="" siteId="{9a2a4ae5-8ac1-460b-90f0-bb3c8516d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Build up</vt:lpstr>
      <vt:lpstr>'Build up'!Print_Area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Vaughan Aujard</dc:creator>
  <cp:lastModifiedBy>Madeline Walkington</cp:lastModifiedBy>
  <dcterms:created xsi:type="dcterms:W3CDTF">2022-12-20T22:40:30Z</dcterms:created>
  <dcterms:modified xsi:type="dcterms:W3CDTF">2023-04-12T04:52:37Z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0x0101002BBED7EAD062E74A8B63FAF44BB84FFC</vt:lpwstr>
  </property>
  <property fmtid="{D5CDD505-2E9C-101B-9397-08002B2CF9AE}" pid="3" name="MediaServiceImageTags">
    <vt:lpwstr/>
  </property>
</Properties>
</file>