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enders\2020 Tenders\20195 - Gatton Shire Hall Upgrade Works\3. Tender\3.3 Buildsoft Backup\"/>
    </mc:Choice>
  </mc:AlternateContent>
  <bookViews>
    <workbookView xWindow="120" yWindow="120" windowWidth="17040" windowHeight="10560"/>
  </bookViews>
  <sheets>
    <sheet name="Summary" sheetId="1" r:id="rId1"/>
    <sheet name="5-PRELIMINARIES" sheetId="2" r:id="rId2"/>
    <sheet name="6-FOYER REFURBISHMENT" sheetId="3" r:id="rId3"/>
    <sheet name="7-MECHANICAL SERVICES UPGRADE" sheetId="4" r:id="rId4"/>
    <sheet name="8-ELECTRICAL SWITCHBOARD EMERGE" sheetId="5" r:id="rId5"/>
    <sheet name="9-COMMUNICATIONS UPGRADE  Inclu" sheetId="6" r:id="rId6"/>
    <sheet name="10-LOWER LEVEL FIRE COMPLIANCE " sheetId="7" r:id="rId7"/>
    <sheet name="11-KITCHEN REFURBISHMENT" sheetId="8" r:id="rId8"/>
    <sheet name="12-EASTERN COURTYARD UPGRADE" sheetId="9" r:id="rId9"/>
    <sheet name="13-BAR AREA EXTENSION &amp; REFURBI" sheetId="10" r:id="rId10"/>
    <sheet name="14-FRONT ENTRANCE DOOR WORKS" sheetId="11" r:id="rId11"/>
    <sheet name="15-METALWORK SCREENING AND GATE" sheetId="12" r:id="rId12"/>
    <sheet name="16-NORTHERN CORRIDOR WORKS" sheetId="13" r:id="rId13"/>
    <sheet name="17-OLD BAR STORAGE ROOM WORKS" sheetId="14" r:id="rId14"/>
    <sheet name="18-ROOF RECTIFICATION WORKS" sheetId="15" r:id="rId15"/>
    <sheet name="19-ROOF SAFETY WORKS" sheetId="16" r:id="rId16"/>
    <sheet name="20-KITCHEN COLDROOM" sheetId="17" r:id="rId17"/>
    <sheet name="21-PRINCIPAL CAUSED DELAYS" sheetId="18" r:id="rId18"/>
    <sheet name="22-LOOSE AV EQUIPMENT" sheetId="19" r:id="rId19"/>
  </sheets>
  <calcPr calcId="152511"/>
</workbook>
</file>

<file path=xl/calcChain.xml><?xml version="1.0" encoding="utf-8"?>
<calcChain xmlns="http://schemas.openxmlformats.org/spreadsheetml/2006/main">
  <c r="C13" i="1" l="1"/>
  <c r="F4" i="19"/>
  <c r="C22" i="1" s="1"/>
  <c r="F3" i="19"/>
  <c r="F3" i="18"/>
  <c r="F4" i="18" s="1"/>
  <c r="C21" i="1" s="1"/>
  <c r="F39" i="17"/>
  <c r="F36" i="17"/>
  <c r="F29" i="17"/>
  <c r="F28" i="17"/>
  <c r="F27" i="17"/>
  <c r="F26" i="17"/>
  <c r="F25" i="17"/>
  <c r="F24" i="17"/>
  <c r="F20" i="17"/>
  <c r="F19" i="17"/>
  <c r="F18" i="17"/>
  <c r="F15" i="17"/>
  <c r="F12" i="17"/>
  <c r="F11" i="17"/>
  <c r="F10" i="17"/>
  <c r="F9" i="17"/>
  <c r="F40" i="17" s="1"/>
  <c r="C20" i="1" s="1"/>
  <c r="F9" i="16"/>
  <c r="F7" i="16"/>
  <c r="F6" i="16"/>
  <c r="F5" i="16"/>
  <c r="F4" i="16"/>
  <c r="F10" i="16" s="1"/>
  <c r="C19" i="1" s="1"/>
  <c r="F31" i="15"/>
  <c r="F28" i="15"/>
  <c r="F25" i="15"/>
  <c r="F21" i="15"/>
  <c r="F20" i="15"/>
  <c r="F19" i="15"/>
  <c r="F17" i="15"/>
  <c r="F16" i="15"/>
  <c r="F33" i="15" s="1"/>
  <c r="C18" i="1" s="1"/>
  <c r="F14" i="15"/>
  <c r="F13" i="15"/>
  <c r="F25" i="14"/>
  <c r="F22" i="14"/>
  <c r="F19" i="14"/>
  <c r="F13" i="14"/>
  <c r="F12" i="14"/>
  <c r="F11" i="14"/>
  <c r="F10" i="14"/>
  <c r="F9" i="14"/>
  <c r="F26" i="14" s="1"/>
  <c r="C17" i="1" s="1"/>
  <c r="F28" i="13"/>
  <c r="F25" i="13"/>
  <c r="F24" i="13"/>
  <c r="F23" i="13"/>
  <c r="F20" i="13"/>
  <c r="F19" i="13"/>
  <c r="F18" i="13"/>
  <c r="F17" i="13"/>
  <c r="F16" i="13"/>
  <c r="F15" i="13"/>
  <c r="F14" i="13"/>
  <c r="F10" i="13"/>
  <c r="F35" i="13" s="1"/>
  <c r="C16" i="1" s="1"/>
  <c r="F9" i="13"/>
  <c r="F37" i="12"/>
  <c r="F36" i="12"/>
  <c r="F35" i="12"/>
  <c r="F32" i="12"/>
  <c r="F31" i="12"/>
  <c r="F30" i="12"/>
  <c r="F26" i="12"/>
  <c r="F22" i="12"/>
  <c r="F21" i="12"/>
  <c r="F20" i="12"/>
  <c r="F19" i="12"/>
  <c r="F18" i="12"/>
  <c r="F16" i="12"/>
  <c r="F15" i="12"/>
  <c r="F14" i="12"/>
  <c r="F10" i="12"/>
  <c r="F9" i="12"/>
  <c r="F8" i="12"/>
  <c r="F7" i="12"/>
  <c r="F38" i="12" s="1"/>
  <c r="C15" i="1" s="1"/>
  <c r="F47" i="11"/>
  <c r="F44" i="11"/>
  <c r="F43" i="11"/>
  <c r="F40" i="11"/>
  <c r="F39" i="11"/>
  <c r="F38" i="11"/>
  <c r="F37" i="11"/>
  <c r="F36" i="11"/>
  <c r="F34" i="11"/>
  <c r="F33" i="11"/>
  <c r="F32" i="11"/>
  <c r="F24" i="11"/>
  <c r="F21" i="11"/>
  <c r="F20" i="11"/>
  <c r="F19" i="11"/>
  <c r="F12" i="11"/>
  <c r="F11" i="11"/>
  <c r="F10" i="11"/>
  <c r="F9" i="11"/>
  <c r="F54" i="11" s="1"/>
  <c r="C14" i="1" s="1"/>
  <c r="F229" i="10"/>
  <c r="F228" i="10"/>
  <c r="F227" i="10"/>
  <c r="F218" i="10"/>
  <c r="F217" i="10"/>
  <c r="F216" i="10"/>
  <c r="F215" i="10"/>
  <c r="F214" i="10"/>
  <c r="F207" i="10"/>
  <c r="F206" i="10"/>
  <c r="F205" i="10"/>
  <c r="F202" i="10"/>
  <c r="F201" i="10"/>
  <c r="F199" i="10"/>
  <c r="F198" i="10"/>
  <c r="F194" i="10"/>
  <c r="F193" i="10"/>
  <c r="F192" i="10"/>
  <c r="F191" i="10"/>
  <c r="F190" i="10"/>
  <c r="F189" i="10"/>
  <c r="F182" i="10"/>
  <c r="F174" i="10"/>
  <c r="F173" i="10"/>
  <c r="F172" i="10"/>
  <c r="F171" i="10"/>
  <c r="F170" i="10"/>
  <c r="F169" i="10"/>
  <c r="F164" i="10"/>
  <c r="F163" i="10"/>
  <c r="F162" i="10"/>
  <c r="F158" i="10"/>
  <c r="F157" i="10"/>
  <c r="F156" i="10"/>
  <c r="F155" i="10"/>
  <c r="F147" i="10"/>
  <c r="F146" i="10"/>
  <c r="F143" i="10"/>
  <c r="F142" i="10"/>
  <c r="F141" i="10"/>
  <c r="F140" i="10"/>
  <c r="F138" i="10"/>
  <c r="F137" i="10"/>
  <c r="F136" i="10"/>
  <c r="F135" i="10"/>
  <c r="F134" i="10"/>
  <c r="F133" i="10"/>
  <c r="F132" i="10"/>
  <c r="F131" i="10"/>
  <c r="F130" i="10"/>
  <c r="F126" i="10"/>
  <c r="F125" i="10"/>
  <c r="F122" i="10"/>
  <c r="F121" i="10"/>
  <c r="F118" i="10"/>
  <c r="F117" i="10"/>
  <c r="F115" i="10"/>
  <c r="F114" i="10"/>
  <c r="F113" i="10"/>
  <c r="F111" i="10"/>
  <c r="F110" i="10"/>
  <c r="F109" i="10"/>
  <c r="F105" i="10"/>
  <c r="F104" i="10"/>
  <c r="F103" i="10"/>
  <c r="F95" i="10"/>
  <c r="F94" i="10"/>
  <c r="F90" i="10"/>
  <c r="F89" i="10"/>
  <c r="F88" i="10"/>
  <c r="F87" i="10"/>
  <c r="F86" i="10"/>
  <c r="F85" i="10"/>
  <c r="F84" i="10"/>
  <c r="F83" i="10"/>
  <c r="F80" i="10"/>
  <c r="F79" i="10"/>
  <c r="F78" i="10"/>
  <c r="F72" i="10"/>
  <c r="F71" i="10"/>
  <c r="F69" i="10"/>
  <c r="F62" i="10"/>
  <c r="F61" i="10"/>
  <c r="F58" i="10"/>
  <c r="F55" i="10"/>
  <c r="F54" i="10"/>
  <c r="F51" i="10"/>
  <c r="F50" i="10"/>
  <c r="F47" i="10"/>
  <c r="F46" i="10"/>
  <c r="F43" i="10"/>
  <c r="F41" i="10"/>
  <c r="F40" i="10"/>
  <c r="F39" i="10"/>
  <c r="F36" i="10"/>
  <c r="F35" i="10"/>
  <c r="F34" i="10"/>
  <c r="F33" i="10"/>
  <c r="F32" i="10"/>
  <c r="F31" i="10"/>
  <c r="F30" i="10"/>
  <c r="F27" i="10"/>
  <c r="F26" i="10"/>
  <c r="F25" i="10"/>
  <c r="F24" i="10"/>
  <c r="F23" i="10"/>
  <c r="F22" i="10"/>
  <c r="F18" i="10"/>
  <c r="F17" i="10"/>
  <c r="F16" i="10"/>
  <c r="F15" i="10"/>
  <c r="F14" i="10"/>
  <c r="F13" i="10"/>
  <c r="F12" i="10"/>
  <c r="F230" i="10" s="1"/>
  <c r="F161" i="9"/>
  <c r="F160" i="9"/>
  <c r="F159" i="9"/>
  <c r="F158" i="9"/>
  <c r="F135" i="9"/>
  <c r="F134" i="9"/>
  <c r="F133" i="9"/>
  <c r="F131" i="9"/>
  <c r="F128" i="9"/>
  <c r="F127" i="9"/>
  <c r="F126" i="9"/>
  <c r="F121" i="9"/>
  <c r="F120" i="9"/>
  <c r="F119" i="9"/>
  <c r="F111" i="9"/>
  <c r="F110" i="9"/>
  <c r="F101" i="9"/>
  <c r="F98" i="9"/>
  <c r="F97" i="9"/>
  <c r="F92" i="9"/>
  <c r="F88" i="9"/>
  <c r="F85" i="9"/>
  <c r="F81" i="9"/>
  <c r="F77" i="9"/>
  <c r="F76" i="9"/>
  <c r="F74" i="9"/>
  <c r="F64" i="9"/>
  <c r="F63" i="9"/>
  <c r="F62" i="9"/>
  <c r="F59" i="9"/>
  <c r="F58" i="9"/>
  <c r="F57" i="9"/>
  <c r="F56" i="9"/>
  <c r="F53" i="9"/>
  <c r="F52" i="9"/>
  <c r="F51" i="9"/>
  <c r="F48" i="9"/>
  <c r="F47" i="9"/>
  <c r="F46" i="9"/>
  <c r="F45" i="9"/>
  <c r="F44" i="9"/>
  <c r="F41" i="9"/>
  <c r="F40" i="9"/>
  <c r="F37" i="9"/>
  <c r="F36" i="9"/>
  <c r="F35" i="9"/>
  <c r="F33" i="9"/>
  <c r="F32" i="9"/>
  <c r="F31" i="9"/>
  <c r="F30" i="9"/>
  <c r="F29" i="9"/>
  <c r="F28" i="9"/>
  <c r="F27" i="9"/>
  <c r="F26" i="9"/>
  <c r="F25" i="9"/>
  <c r="F22" i="9"/>
  <c r="F18" i="9"/>
  <c r="F17" i="9"/>
  <c r="F16" i="9"/>
  <c r="F15" i="9"/>
  <c r="F14" i="9"/>
  <c r="F13" i="9"/>
  <c r="F12" i="9"/>
  <c r="F11" i="9"/>
  <c r="F162" i="9" s="1"/>
  <c r="C12" i="1" s="1"/>
  <c r="F116" i="8"/>
  <c r="F115" i="8"/>
  <c r="F114" i="8"/>
  <c r="F113" i="8"/>
  <c r="F104" i="8"/>
  <c r="F103" i="8"/>
  <c r="F102" i="8"/>
  <c r="F99" i="8"/>
  <c r="F97" i="8"/>
  <c r="F96" i="8"/>
  <c r="F95" i="8"/>
  <c r="F94" i="8"/>
  <c r="F86" i="8"/>
  <c r="F84" i="8"/>
  <c r="F83" i="8"/>
  <c r="F82" i="8"/>
  <c r="F81" i="8"/>
  <c r="F79" i="8"/>
  <c r="F75" i="8"/>
  <c r="F72" i="8"/>
  <c r="F69" i="8"/>
  <c r="F68" i="8"/>
  <c r="F67" i="8"/>
  <c r="F63" i="8"/>
  <c r="F62" i="8"/>
  <c r="F61" i="8"/>
  <c r="F60" i="8"/>
  <c r="F59" i="8"/>
  <c r="F53" i="8"/>
  <c r="F52" i="8"/>
  <c r="F45" i="8"/>
  <c r="F42" i="8"/>
  <c r="F41" i="8"/>
  <c r="F40" i="8"/>
  <c r="F39" i="8"/>
  <c r="F38" i="8"/>
  <c r="F37" i="8"/>
  <c r="F36" i="8"/>
  <c r="F33" i="8"/>
  <c r="F29" i="8"/>
  <c r="F27" i="8"/>
  <c r="F26" i="8"/>
  <c r="F25" i="8"/>
  <c r="F23" i="8"/>
  <c r="F22" i="8"/>
  <c r="F21" i="8"/>
  <c r="F20" i="8"/>
  <c r="F17" i="8"/>
  <c r="F16" i="8"/>
  <c r="F15" i="8"/>
  <c r="F14" i="8"/>
  <c r="F13" i="8"/>
  <c r="F12" i="8"/>
  <c r="F11" i="8"/>
  <c r="F117" i="8" s="1"/>
  <c r="C11" i="1" s="1"/>
  <c r="F47" i="7"/>
  <c r="F38" i="7"/>
  <c r="F37" i="7"/>
  <c r="F34" i="7"/>
  <c r="F32" i="7"/>
  <c r="F30" i="7"/>
  <c r="F29" i="7"/>
  <c r="F22" i="7"/>
  <c r="F19" i="7"/>
  <c r="F18" i="7"/>
  <c r="F17" i="7"/>
  <c r="F16" i="7"/>
  <c r="F15" i="7"/>
  <c r="F14" i="7"/>
  <c r="F11" i="7"/>
  <c r="F10" i="7"/>
  <c r="F48" i="7" s="1"/>
  <c r="C10" i="1" s="1"/>
  <c r="F6" i="6"/>
  <c r="F5" i="6"/>
  <c r="F4" i="6"/>
  <c r="F7" i="6" s="1"/>
  <c r="C9" i="1" s="1"/>
  <c r="F21" i="5"/>
  <c r="F14" i="5"/>
  <c r="F22" i="5" s="1"/>
  <c r="C8" i="1" s="1"/>
  <c r="F19" i="4"/>
  <c r="F17" i="4"/>
  <c r="F16" i="4"/>
  <c r="F15" i="4"/>
  <c r="F14" i="4"/>
  <c r="F13" i="4"/>
  <c r="F12" i="4"/>
  <c r="F11" i="4"/>
  <c r="F22" i="4" s="1"/>
  <c r="C7" i="1" s="1"/>
  <c r="F87" i="3"/>
  <c r="F85" i="3"/>
  <c r="F84" i="3"/>
  <c r="F81" i="3"/>
  <c r="F80" i="3"/>
  <c r="F79" i="3"/>
  <c r="F78" i="3"/>
  <c r="F77" i="3"/>
  <c r="F73" i="3"/>
  <c r="F72" i="3"/>
  <c r="F62" i="3"/>
  <c r="F61" i="3"/>
  <c r="F60" i="3"/>
  <c r="F57" i="3"/>
  <c r="F56" i="3"/>
  <c r="F55" i="3"/>
  <c r="F54" i="3"/>
  <c r="F53" i="3"/>
  <c r="F48" i="3"/>
  <c r="F47" i="3"/>
  <c r="F46" i="3"/>
  <c r="F45" i="3"/>
  <c r="F42" i="3"/>
  <c r="F41" i="3"/>
  <c r="F38" i="3"/>
  <c r="F37" i="3"/>
  <c r="F36" i="3"/>
  <c r="F32" i="3"/>
  <c r="F31" i="3"/>
  <c r="F30" i="3"/>
  <c r="F29" i="3"/>
  <c r="F28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0" i="3"/>
  <c r="F9" i="3"/>
  <c r="F88" i="3" s="1"/>
  <c r="C6" i="1" s="1"/>
  <c r="F259" i="2"/>
  <c r="F258" i="2"/>
  <c r="F257" i="2"/>
  <c r="F256" i="2"/>
  <c r="F254" i="2"/>
  <c r="F252" i="2"/>
  <c r="F251" i="2"/>
  <c r="F250" i="2"/>
  <c r="F249" i="2"/>
  <c r="F248" i="2"/>
  <c r="F246" i="2"/>
  <c r="F245" i="2"/>
  <c r="F244" i="2"/>
  <c r="F243" i="2"/>
  <c r="F242" i="2"/>
  <c r="F240" i="2"/>
  <c r="F237" i="2"/>
  <c r="F236" i="2"/>
  <c r="F235" i="2"/>
  <c r="F234" i="2"/>
  <c r="F233" i="2"/>
  <c r="F232" i="2"/>
  <c r="F231" i="2"/>
  <c r="F229" i="2"/>
  <c r="F228" i="2"/>
  <c r="F227" i="2"/>
  <c r="F225" i="2"/>
  <c r="F224" i="2"/>
  <c r="F222" i="2"/>
  <c r="F221" i="2"/>
  <c r="F220" i="2"/>
  <c r="F219" i="2"/>
  <c r="F218" i="2"/>
  <c r="F216" i="2"/>
  <c r="F215" i="2"/>
  <c r="F214" i="2"/>
  <c r="F212" i="2"/>
  <c r="F211" i="2"/>
  <c r="F209" i="2"/>
  <c r="F208" i="2"/>
  <c r="F207" i="2"/>
  <c r="F206" i="2"/>
  <c r="F202" i="2"/>
  <c r="F201" i="2"/>
  <c r="F199" i="2"/>
  <c r="F198" i="2"/>
  <c r="F197" i="2"/>
  <c r="F194" i="2"/>
  <c r="F192" i="2"/>
  <c r="F191" i="2"/>
  <c r="F190" i="2"/>
  <c r="F189" i="2"/>
  <c r="F188" i="2"/>
  <c r="F187" i="2"/>
  <c r="F186" i="2"/>
  <c r="F182" i="2"/>
  <c r="F181" i="2"/>
  <c r="F180" i="2"/>
  <c r="F179" i="2"/>
  <c r="F177" i="2"/>
  <c r="F176" i="2"/>
  <c r="F175" i="2"/>
  <c r="F174" i="2"/>
  <c r="F171" i="2"/>
  <c r="F170" i="2"/>
  <c r="F169" i="2"/>
  <c r="F167" i="2"/>
  <c r="F166" i="2"/>
  <c r="F164" i="2"/>
  <c r="F163" i="2"/>
  <c r="F162" i="2"/>
  <c r="F161" i="2"/>
  <c r="F160" i="2"/>
  <c r="F159" i="2"/>
  <c r="F158" i="2"/>
  <c r="F157" i="2"/>
  <c r="F156" i="2"/>
  <c r="F154" i="2"/>
  <c r="F153" i="2"/>
  <c r="F152" i="2"/>
  <c r="F151" i="2"/>
  <c r="F150" i="2"/>
  <c r="F148" i="2"/>
  <c r="F147" i="2"/>
  <c r="F146" i="2"/>
  <c r="F145" i="2"/>
  <c r="F144" i="2"/>
  <c r="F143" i="2"/>
  <c r="F142" i="2"/>
  <c r="F139" i="2"/>
  <c r="F138" i="2"/>
  <c r="F137" i="2"/>
  <c r="F136" i="2"/>
  <c r="F135" i="2"/>
  <c r="F133" i="2"/>
  <c r="F132" i="2"/>
  <c r="F131" i="2"/>
  <c r="F129" i="2"/>
  <c r="F128" i="2"/>
  <c r="F127" i="2"/>
  <c r="F122" i="2"/>
  <c r="F121" i="2"/>
  <c r="F120" i="2"/>
  <c r="F119" i="2"/>
  <c r="F118" i="2"/>
  <c r="F117" i="2"/>
  <c r="F116" i="2"/>
  <c r="F115" i="2"/>
  <c r="F113" i="2"/>
  <c r="F112" i="2"/>
  <c r="F111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5" i="2"/>
  <c r="F94" i="2"/>
  <c r="F93" i="2"/>
  <c r="F92" i="2"/>
  <c r="F91" i="2"/>
  <c r="F89" i="2"/>
  <c r="F88" i="2"/>
  <c r="F87" i="2"/>
  <c r="F85" i="2"/>
  <c r="F84" i="2"/>
  <c r="F82" i="2"/>
  <c r="F81" i="2"/>
  <c r="F80" i="2"/>
  <c r="F79" i="2"/>
  <c r="F74" i="2"/>
  <c r="F73" i="2"/>
  <c r="F71" i="2"/>
  <c r="F68" i="2"/>
  <c r="F67" i="2"/>
  <c r="F66" i="2"/>
  <c r="F65" i="2"/>
  <c r="F63" i="2"/>
  <c r="F62" i="2"/>
  <c r="F59" i="2"/>
  <c r="F58" i="2"/>
  <c r="F57" i="2"/>
  <c r="F56" i="2"/>
  <c r="F55" i="2"/>
  <c r="F51" i="2"/>
  <c r="F50" i="2"/>
  <c r="F49" i="2"/>
  <c r="F48" i="2"/>
  <c r="F47" i="2"/>
  <c r="F46" i="2"/>
  <c r="F45" i="2"/>
  <c r="F42" i="2"/>
  <c r="F41" i="2"/>
  <c r="F40" i="2"/>
  <c r="F39" i="2"/>
  <c r="F36" i="2"/>
  <c r="F35" i="2"/>
  <c r="F34" i="2"/>
  <c r="F33" i="2"/>
  <c r="F32" i="2"/>
  <c r="F31" i="2"/>
  <c r="F29" i="2"/>
  <c r="F27" i="2"/>
  <c r="F26" i="2"/>
  <c r="F25" i="2"/>
  <c r="F22" i="2"/>
  <c r="F269" i="2"/>
  <c r="C5" i="1" l="1"/>
  <c r="C25" i="1" s="1"/>
</calcChain>
</file>

<file path=xl/sharedStrings.xml><?xml version="1.0" encoding="utf-8"?>
<sst xmlns="http://schemas.openxmlformats.org/spreadsheetml/2006/main" count="2003" uniqueCount="1055">
  <si>
    <t>20195 Gatton Shire Hall Refurbishment</t>
  </si>
  <si>
    <t>Code</t>
  </si>
  <si>
    <t>Description</t>
  </si>
  <si>
    <t>Total</t>
  </si>
  <si>
    <t>TENDER SUMMARY</t>
  </si>
  <si>
    <t>PRELIMINARIES</t>
  </si>
  <si>
    <t>Quantity</t>
  </si>
  <si>
    <t>Unit</t>
  </si>
  <si>
    <t>Rate</t>
  </si>
  <si>
    <t>Programme</t>
  </si>
  <si>
    <t>Net Duration (Excl Delay allowance)</t>
  </si>
  <si>
    <t>calendar weeks</t>
  </si>
  <si>
    <t>Delay Allowance (other)</t>
  </si>
  <si>
    <t>weeks</t>
  </si>
  <si>
    <t>Inclement Weather Allowance</t>
  </si>
  <si>
    <t>Total Anticipated Programme Duration</t>
  </si>
  <si>
    <t>Minus Shutdowns (Xmas / Easter)</t>
  </si>
  <si>
    <t>Staffing Allowance</t>
  </si>
  <si>
    <t>Approximate Tender sum $</t>
  </si>
  <si>
    <t>Liquidated damages $</t>
  </si>
  <si>
    <t>?</t>
  </si>
  <si>
    <t>MANAGEMENT &amp; SUPERVISION</t>
  </si>
  <si>
    <t xml:space="preserve"> 1/1A</t>
  </si>
  <si>
    <t>1. ALL STAFF RATES REFLECT BNE/TOO STANDARD TOWN RATES - AUG 2019</t>
  </si>
  <si>
    <t>note</t>
  </si>
  <si>
    <t xml:space="preserve"> 1/1B</t>
  </si>
  <si>
    <t>2. ALL STAFF RATES INCLUDE SALARY VEHICLE, FUEL , MOBILE PHONE AND IS COSTS</t>
  </si>
  <si>
    <t xml:space="preserve"> 1/1C</t>
  </si>
  <si>
    <t>3: REFER TO EA MODELLING MATRIX FOR REGIONAL/REMOTE PROJECTS - APPLY ADJUSTMENT IN MARK UP COLUMN</t>
  </si>
  <si>
    <t xml:space="preserve"> 1/1D</t>
  </si>
  <si>
    <t>4: CONSIDER WORK ROSTA AND ADDITIONAL RESOURCES TO COVER R&amp;R</t>
  </si>
  <si>
    <t xml:space="preserve"> 1/1E</t>
  </si>
  <si>
    <t>5: REFER TO PERFECT PROJECT PLAN FOR PROJECT STRUCTURE</t>
  </si>
  <si>
    <t>HSEQ MANAGEMENT</t>
  </si>
  <si>
    <t xml:space="preserve"> 1/1F</t>
  </si>
  <si>
    <t>HSEQ Co-ordinator - 20%</t>
  </si>
  <si>
    <t>HR Training and Marketing Signage</t>
  </si>
  <si>
    <t>item</t>
  </si>
  <si>
    <t>DESIGN MANAGEMENT</t>
  </si>
  <si>
    <t>Project Manager</t>
  </si>
  <si>
    <t>weeks</t>
  </si>
  <si>
    <t>Contracts Administrator</t>
  </si>
  <si>
    <t>Design Manager</t>
  </si>
  <si>
    <t>PROJECT MANAGEMENT</t>
  </si>
  <si>
    <t xml:space="preserve"> 1/1G</t>
  </si>
  <si>
    <t>Construction Manager 10%</t>
  </si>
  <si>
    <t xml:space="preserve"> 1/1H</t>
  </si>
  <si>
    <t>Project Manager - 20%</t>
  </si>
  <si>
    <t xml:space="preserve"> 1/1J</t>
  </si>
  <si>
    <t>Contracts Administrator - 100%</t>
  </si>
  <si>
    <t xml:space="preserve"> 1/1K</t>
  </si>
  <si>
    <t>Construction Cadet - 0%</t>
  </si>
  <si>
    <t xml:space="preserve"> 1/1L</t>
  </si>
  <si>
    <t>Design Co-ordinator</t>
  </si>
  <si>
    <t xml:space="preserve"> 1/1M</t>
  </si>
  <si>
    <t>Project Engineer</t>
  </si>
  <si>
    <t xml:space="preserve"> 1/1N</t>
  </si>
  <si>
    <t>Project Administrator</t>
  </si>
  <si>
    <t xml:space="preserve"> 1/1P</t>
  </si>
  <si>
    <t>**Total Project Management Weeks**</t>
  </si>
  <si>
    <t>NA</t>
  </si>
  <si>
    <t>SITE SUPERVISION</t>
  </si>
  <si>
    <t xml:space="preserve"> 1/1Q</t>
  </si>
  <si>
    <t>Site Manager</t>
  </si>
  <si>
    <t xml:space="preserve"> 1/1R</t>
  </si>
  <si>
    <t>Foreman</t>
  </si>
  <si>
    <t xml:space="preserve"> 1/1S</t>
  </si>
  <si>
    <t>Sub Foreman</t>
  </si>
  <si>
    <t xml:space="preserve"> 1/1T</t>
  </si>
  <si>
    <t>HSE Advisor - Labourer</t>
  </si>
  <si>
    <t xml:space="preserve"> 1/1U</t>
  </si>
  <si>
    <t>**Total Site Supervision Weeks**</t>
  </si>
  <si>
    <t>SITE  LABOUR  (BASIC 50 HR/6 DAY WEEK WITH NO TRAVEL ALLOWANCE - CHECK WAGES FOR ADDITIONAL TRAVEL ALLOWANCES)</t>
  </si>
  <si>
    <t xml:space="preserve"> 1/2A</t>
  </si>
  <si>
    <t>Leading Hand</t>
  </si>
  <si>
    <t xml:space="preserve"> 1/2B</t>
  </si>
  <si>
    <t>Senior Tradesperson</t>
  </si>
  <si>
    <t xml:space="preserve"> 1/2C</t>
  </si>
  <si>
    <t>Tradesperson</t>
  </si>
  <si>
    <t xml:space="preserve"> 1/2D</t>
  </si>
  <si>
    <t>Skilled Labourer</t>
  </si>
  <si>
    <t xml:space="preserve"> 1/2E</t>
  </si>
  <si>
    <t>Labourer</t>
  </si>
  <si>
    <t>Apprentice</t>
  </si>
  <si>
    <t xml:space="preserve"> 1/2F</t>
  </si>
  <si>
    <t>Travel Allowance (If required)</t>
  </si>
  <si>
    <t xml:space="preserve"> 1/2G</t>
  </si>
  <si>
    <t>**Total Site Labour Weeks**</t>
  </si>
  <si>
    <t>TRAVEL &amp; ACCOMMODATION - REGIONAL WORK</t>
  </si>
  <si>
    <t>Site Based</t>
  </si>
  <si>
    <t xml:space="preserve"> 1/2J</t>
  </si>
  <si>
    <t>Accomodation allowance or house rental</t>
  </si>
  <si>
    <t xml:space="preserve"> 1/2K</t>
  </si>
  <si>
    <t>Furnishings to house</t>
  </si>
  <si>
    <t xml:space="preserve"> 1/2L</t>
  </si>
  <si>
    <t>Meal Allowance</t>
  </si>
  <si>
    <t xml:space="preserve"> 1/2M</t>
  </si>
  <si>
    <t>Flights &amp; Travel Allowance</t>
  </si>
  <si>
    <t>trips</t>
  </si>
  <si>
    <t xml:space="preserve"> 1/2N</t>
  </si>
  <si>
    <t>Fuel Allowance</t>
  </si>
  <si>
    <t>Visiting</t>
  </si>
  <si>
    <t xml:space="preserve"> 1/2P</t>
  </si>
  <si>
    <t>NOTE: Visit rate based on single day visit utilising Commercial Travel</t>
  </si>
  <si>
    <t xml:space="preserve"> 1/2Q</t>
  </si>
  <si>
    <t>Project Management</t>
  </si>
  <si>
    <t>visits</t>
  </si>
  <si>
    <t xml:space="preserve"> 1/2R</t>
  </si>
  <si>
    <t>Allowance for overnight accomodation</t>
  </si>
  <si>
    <t>night</t>
  </si>
  <si>
    <t>RECRUITMENT, MEDICALS &amp; INDUCTIONS</t>
  </si>
  <si>
    <t xml:space="preserve"> 1/3H</t>
  </si>
  <si>
    <t>Recruitment and employment costs</t>
  </si>
  <si>
    <t>person</t>
  </si>
  <si>
    <t xml:space="preserve"> 1/3J</t>
  </si>
  <si>
    <t>Inductions - based on 1 day induction</t>
  </si>
  <si>
    <t xml:space="preserve"> 1/3K</t>
  </si>
  <si>
    <t>Medicals</t>
  </si>
  <si>
    <t xml:space="preserve"> 1/3L</t>
  </si>
  <si>
    <t>Training Requirements</t>
  </si>
  <si>
    <t>INSURANCE &amp; FEES</t>
  </si>
  <si>
    <t>Insurances</t>
  </si>
  <si>
    <t xml:space="preserve"> 1/3N</t>
  </si>
  <si>
    <t>Fees - McNab (0.35% or 0.0035)</t>
  </si>
  <si>
    <t>%</t>
  </si>
  <si>
    <t>Bank Guarantee's</t>
  </si>
  <si>
    <t xml:space="preserve"> 1/3P</t>
  </si>
  <si>
    <t>Contract retention by bank guarantee (2.925% of 5% of Contract - if required) CONSTRUCTION PERIOD (PER ANNUM)</t>
  </si>
  <si>
    <t xml:space="preserve"> 1/3Q</t>
  </si>
  <si>
    <t>Contract retention by bank guarantee (2.925% of 2.5% of Contract - if required) DEFECTS PERIOD</t>
  </si>
  <si>
    <t>QLeave</t>
  </si>
  <si>
    <t xml:space="preserve"> 1/4A</t>
  </si>
  <si>
    <t>P.L.S.L. - QLeave (0.575% or 0.00575)</t>
  </si>
  <si>
    <t>SITE ESTABLISHMENT</t>
  </si>
  <si>
    <t>Geotech and Site Survey / Set Out</t>
  </si>
  <si>
    <t xml:space="preserve"> 1/4C</t>
  </si>
  <si>
    <t>Additional Geotech and Testing</t>
  </si>
  <si>
    <t xml:space="preserve"> 1/4D</t>
  </si>
  <si>
    <t>Allow for Survey and Setting out</t>
  </si>
  <si>
    <t>hours</t>
  </si>
  <si>
    <t xml:space="preserve"> 1/4E</t>
  </si>
  <si>
    <t>Supply set out materials.</t>
  </si>
  <si>
    <t xml:space="preserve"> 1/4F</t>
  </si>
  <si>
    <t>Dumpy Level/Height Staff/Tripod (McNab Hire)</t>
  </si>
  <si>
    <t>Dilapidation Report</t>
  </si>
  <si>
    <t xml:space="preserve"> 1/4G</t>
  </si>
  <si>
    <t>Allow for preparing a dilapidation report for adjoining properties (by PM &amp; CA)</t>
  </si>
  <si>
    <t>Allowance for plastic and 6mm plywood to be laid to protect existing flooring areas to Auditorium during works</t>
  </si>
  <si>
    <t>Fencing &amp; Hoardings</t>
  </si>
  <si>
    <t xml:space="preserve"> 1/4H</t>
  </si>
  <si>
    <t>Temporary Chainwire Fencing</t>
  </si>
  <si>
    <t>m</t>
  </si>
  <si>
    <t xml:space="preserve"> 1/4J</t>
  </si>
  <si>
    <t>Temporary Solid Hoarding</t>
  </si>
  <si>
    <t xml:space="preserve"> 1/4K</t>
  </si>
  <si>
    <t>Temporary Signboard and Fence Banners</t>
  </si>
  <si>
    <t>Hardstanding</t>
  </si>
  <si>
    <t xml:space="preserve"> 1/4L</t>
  </si>
  <si>
    <t>Allowance for Washdown/Shakedown facility</t>
  </si>
  <si>
    <t>Access to neighbour's boundary</t>
  </si>
  <si>
    <t>Allowance for Hardstanding and Access Roads</t>
  </si>
  <si>
    <t>m2</t>
  </si>
  <si>
    <t xml:space="preserve"> 1/4N</t>
  </si>
  <si>
    <t>Allowance for removal of temporary hardstanding</t>
  </si>
  <si>
    <t xml:space="preserve"> 1/4P</t>
  </si>
  <si>
    <t>Allowance for repairs to existing roads and kerbs as necessary</t>
  </si>
  <si>
    <t>Site Accommodation</t>
  </si>
  <si>
    <t>Site Shed [6m x 3m] - Utilise areas witihin building for site facilities</t>
  </si>
  <si>
    <t xml:space="preserve"> 1/4Q</t>
  </si>
  <si>
    <t>Site Shed [12m x 3m]</t>
  </si>
  <si>
    <t>Moving to building - set-up costs</t>
  </si>
  <si>
    <t xml:space="preserve"> 1/5A</t>
  </si>
  <si>
    <t>Meeting Room [6m x 3m]</t>
  </si>
  <si>
    <t xml:space="preserve"> 1/5B</t>
  </si>
  <si>
    <t>5 x WC Ablution block [6m x 3m] - Utilise existing amenties on site</t>
  </si>
  <si>
    <t xml:space="preserve"> 1/5C</t>
  </si>
  <si>
    <t>extra for holding tank and steps</t>
  </si>
  <si>
    <t xml:space="preserve"> 1/5D</t>
  </si>
  <si>
    <t>extra for pump outs if not connected to mains</t>
  </si>
  <si>
    <t>Lunch/Change Shed  [6m x 3m]</t>
  </si>
  <si>
    <t xml:space="preserve"> 1/5E</t>
  </si>
  <si>
    <t>Lunch/Change Shed  [12m x 3m]</t>
  </si>
  <si>
    <t xml:space="preserve"> 1/5F</t>
  </si>
  <si>
    <t>First Aid Shed [3.6m x 3m]</t>
  </si>
  <si>
    <t xml:space="preserve"> 1/5G</t>
  </si>
  <si>
    <t>TOOL Container (McNab Hire)</t>
  </si>
  <si>
    <t xml:space="preserve"> 1/5H</t>
  </si>
  <si>
    <t>STORE Container (McNab Hire)</t>
  </si>
  <si>
    <t xml:space="preserve"> 1/5J</t>
  </si>
  <si>
    <t>Transportation to and from site $2/km</t>
  </si>
  <si>
    <t>no</t>
  </si>
  <si>
    <t>Site Security Setup</t>
  </si>
  <si>
    <t xml:space="preserve"> 1/5K</t>
  </si>
  <si>
    <t>Arlo gateway and 2 cameras (basic)</t>
  </si>
  <si>
    <t xml:space="preserve"> 1/5L</t>
  </si>
  <si>
    <t>additional cameras</t>
  </si>
  <si>
    <t xml:space="preserve"> 1/5M</t>
  </si>
  <si>
    <t>monthly subscription</t>
  </si>
  <si>
    <t>months</t>
  </si>
  <si>
    <t>Sundries</t>
  </si>
  <si>
    <t xml:space="preserve"> 1/5N</t>
  </si>
  <si>
    <t>Allowance for furniture and fittings</t>
  </si>
  <si>
    <t xml:space="preserve"> 1/5P</t>
  </si>
  <si>
    <t>Labour for site establishment</t>
  </si>
  <si>
    <t xml:space="preserve"> 1/5Q</t>
  </si>
  <si>
    <t>Water bubblers including connections - min 1 every second level on multi rise projects (McNab Hire) (WHS)</t>
  </si>
  <si>
    <t xml:space="preserve"> 1/5R</t>
  </si>
  <si>
    <t>Ice machine including connections (McNab Hire) (WHS)</t>
  </si>
  <si>
    <t xml:space="preserve"> 1/5S</t>
  </si>
  <si>
    <t>Portaloo including connections - min 1 every third level on multi rise projects (McNab HIre) (WHS)</t>
  </si>
  <si>
    <t xml:space="preserve"> 1/5T</t>
  </si>
  <si>
    <t>Covered Areas/Walkways (WHS)</t>
  </si>
  <si>
    <t xml:space="preserve"> 1/5U</t>
  </si>
  <si>
    <t>Designated Smoking Areas (WHS)</t>
  </si>
  <si>
    <t xml:space="preserve"> 1/5V</t>
  </si>
  <si>
    <t>Turnstile Entry System</t>
  </si>
  <si>
    <t>TEMPORARY COMMUNICATIONS</t>
  </si>
  <si>
    <t xml:space="preserve"> 1/6B</t>
  </si>
  <si>
    <t>ALL STAFF I.S. EQUIPMENT AND MONTHLY CHARGES INCLUDED IN OVERHEADS</t>
  </si>
  <si>
    <t xml:space="preserve"> 1/6C</t>
  </si>
  <si>
    <t>CHECK WITH I.S. DEPARTMENT FOR AVAILABLE COVERAGE IN REGIONAL/REMOTE AREAS</t>
  </si>
  <si>
    <t>IS Site Set-up (3G Connection)</t>
  </si>
  <si>
    <t xml:space="preserve"> 1/6D</t>
  </si>
  <si>
    <t>Site Router, Switch and Cables</t>
  </si>
  <si>
    <t xml:space="preserve"> 1/6E</t>
  </si>
  <si>
    <t>3G Connection</t>
  </si>
  <si>
    <t xml:space="preserve"> 1/6F</t>
  </si>
  <si>
    <t>A3 Copier</t>
  </si>
  <si>
    <t>IS Site Set-up (Satellite Connection)</t>
  </si>
  <si>
    <t xml:space="preserve"> 1/6G</t>
  </si>
  <si>
    <t>Satellite, 2 x IP Phones, Switch and Cables</t>
  </si>
  <si>
    <t xml:space="preserve"> 1/6H</t>
  </si>
  <si>
    <t>Satellite Connection</t>
  </si>
  <si>
    <t xml:space="preserve"> 1/6J</t>
  </si>
  <si>
    <t>A3 Copier</t>
  </si>
  <si>
    <t>Radio / Intercoms</t>
  </si>
  <si>
    <t xml:space="preserve"> 1/6K</t>
  </si>
  <si>
    <t>Radio / Intercoms installation costs</t>
  </si>
  <si>
    <t xml:space="preserve"> 1/6L</t>
  </si>
  <si>
    <t>Repeater</t>
  </si>
  <si>
    <t xml:space="preserve"> 1/6M</t>
  </si>
  <si>
    <t>Office 2 Way Radio Base Station (McNab Hire)</t>
  </si>
  <si>
    <t xml:space="preserve"> 1/6N</t>
  </si>
  <si>
    <t>Mobile handset including battery charger / spare batteries (McNab Hire)</t>
  </si>
  <si>
    <t xml:space="preserve"> 1/6P</t>
  </si>
  <si>
    <t>Radio Licence Fee</t>
  </si>
  <si>
    <t>TEMPORARY SERVICES</t>
  </si>
  <si>
    <t>Hydraulics - Water</t>
  </si>
  <si>
    <t>Temporary Plumbing Fees (Op Works)</t>
  </si>
  <si>
    <t xml:space="preserve"> 1/7A</t>
  </si>
  <si>
    <t>Potable water tank/ bowser</t>
  </si>
  <si>
    <t xml:space="preserve"> 1/7B</t>
  </si>
  <si>
    <t>Potable water supply</t>
  </si>
  <si>
    <t xml:space="preserve"> 1/7C</t>
  </si>
  <si>
    <t>Water connections</t>
  </si>
  <si>
    <t xml:space="preserve"> 1/7D</t>
  </si>
  <si>
    <t>Connect Sheds and Offices</t>
  </si>
  <si>
    <t xml:space="preserve"> 1/7E</t>
  </si>
  <si>
    <t>Consumption charges</t>
  </si>
  <si>
    <t xml:space="preserve"> 1/7F</t>
  </si>
  <si>
    <t>Disconnection</t>
  </si>
  <si>
    <t>Hydraulics - Sewer</t>
  </si>
  <si>
    <t xml:space="preserve"> 1/7G</t>
  </si>
  <si>
    <t>Sewage Treatment Plant</t>
  </si>
  <si>
    <t xml:space="preserve"> 1/7H</t>
  </si>
  <si>
    <t>Sewage Treatment Plant pump out charges</t>
  </si>
  <si>
    <t xml:space="preserve"> 1/7J</t>
  </si>
  <si>
    <t>Sewer connections</t>
  </si>
  <si>
    <t xml:space="preserve"> 1/7K</t>
  </si>
  <si>
    <t>Connect Lunchroom</t>
  </si>
  <si>
    <t xml:space="preserve"> 1/7L</t>
  </si>
  <si>
    <t>Electrical</t>
  </si>
  <si>
    <t xml:space="preserve"> 1/7M</t>
  </si>
  <si>
    <t>25 kVAGenerator and 400L Fuel Cell (McNab Hire)</t>
  </si>
  <si>
    <t xml:space="preserve"> 1/7N</t>
  </si>
  <si>
    <t>Generator fuel supply</t>
  </si>
  <si>
    <t xml:space="preserve"> 1/7P</t>
  </si>
  <si>
    <t>Power connections</t>
  </si>
  <si>
    <t xml:space="preserve"> 1/7Q</t>
  </si>
  <si>
    <t>Main Board</t>
  </si>
  <si>
    <t>no.</t>
  </si>
  <si>
    <t xml:space="preserve"> 1/7R</t>
  </si>
  <si>
    <t>Sub-boards - 1 per 2500m2 or min 1 per level on multi rise projects (WHS)</t>
  </si>
  <si>
    <t xml:space="preserve"> 1/7S</t>
  </si>
  <si>
    <t>Pole</t>
  </si>
  <si>
    <t xml:space="preserve"> 1/7T</t>
  </si>
  <si>
    <t xml:space="preserve"> 1/7U</t>
  </si>
  <si>
    <t>Consumption  charges</t>
  </si>
  <si>
    <t xml:space="preserve"> 1/7V</t>
  </si>
  <si>
    <t>Lighting</t>
  </si>
  <si>
    <t xml:space="preserve"> 1/8A</t>
  </si>
  <si>
    <t>Internal Emergency and Safety lighting (WHS)</t>
  </si>
  <si>
    <t xml:space="preserve"> 1/8B</t>
  </si>
  <si>
    <t>External Floodlights/Security lighting</t>
  </si>
  <si>
    <t>Fire Services</t>
  </si>
  <si>
    <t xml:space="preserve"> 1/8C</t>
  </si>
  <si>
    <t>Fire Extinguishers</t>
  </si>
  <si>
    <t xml:space="preserve"> 1/8D</t>
  </si>
  <si>
    <t>Temporary fire points</t>
  </si>
  <si>
    <t xml:space="preserve"> 1/8E</t>
  </si>
  <si>
    <t>Allowance for temporary fire alarms</t>
  </si>
  <si>
    <t>GENERAL EXPENSES</t>
  </si>
  <si>
    <t>Site Safety</t>
  </si>
  <si>
    <t xml:space="preserve"> 1/8G</t>
  </si>
  <si>
    <t>First aid kit.</t>
  </si>
  <si>
    <t xml:space="preserve"> 1/8H</t>
  </si>
  <si>
    <t>Replenish stocks.</t>
  </si>
  <si>
    <t xml:space="preserve"> 1/8J</t>
  </si>
  <si>
    <t>Protective clothing</t>
  </si>
  <si>
    <t>sets</t>
  </si>
  <si>
    <t xml:space="preserve"> 1/8K</t>
  </si>
  <si>
    <t>Site Safety signage (WHS).</t>
  </si>
  <si>
    <t>Site Office Expenses</t>
  </si>
  <si>
    <t xml:space="preserve"> 1/8L</t>
  </si>
  <si>
    <t>Consumables &amp; Petty Cash</t>
  </si>
  <si>
    <t xml:space="preserve"> 1/8M</t>
  </si>
  <si>
    <t>Stationery</t>
  </si>
  <si>
    <t xml:space="preserve"> 1/8N</t>
  </si>
  <si>
    <t>Tea &amp; coffee.</t>
  </si>
  <si>
    <t xml:space="preserve"> 1/8P</t>
  </si>
  <si>
    <t>Toilet consumables</t>
  </si>
  <si>
    <t>SITE CLEANING &amp; SECURITY</t>
  </si>
  <si>
    <t xml:space="preserve"> 1/8R</t>
  </si>
  <si>
    <t>CONFIRM RATES FOR BIN HIRE IN REGIONAL/REMOTE AREAS</t>
  </si>
  <si>
    <t>Interim Cleaning</t>
  </si>
  <si>
    <t xml:space="preserve"> 1/8S</t>
  </si>
  <si>
    <t>Bin Hire - 6m3 including waste levy</t>
  </si>
  <si>
    <t>each</t>
  </si>
  <si>
    <t xml:space="preserve"> 1/9A</t>
  </si>
  <si>
    <t>Bin hire - 12m3 including waste levy</t>
  </si>
  <si>
    <t>2m3 bins - cranable</t>
  </si>
  <si>
    <t xml:space="preserve"> 1/9B</t>
  </si>
  <si>
    <t>Asbestos waste per m3</t>
  </si>
  <si>
    <t>m3</t>
  </si>
  <si>
    <t xml:space="preserve"> 1/9C</t>
  </si>
  <si>
    <t>Contract cleaning [Offices and Amenities] (WHS)</t>
  </si>
  <si>
    <t xml:space="preserve"> 1/9D</t>
  </si>
  <si>
    <t>Food waste bins including disposal (WHS)</t>
  </si>
  <si>
    <t xml:space="preserve"> 1/9E</t>
  </si>
  <si>
    <t>Allowance for Rubbish chute (multi level jobs)</t>
  </si>
  <si>
    <t>Final Clean</t>
  </si>
  <si>
    <t xml:space="preserve"> 1/9F</t>
  </si>
  <si>
    <t>Internal Areas (Residential)</t>
  </si>
  <si>
    <t>unit</t>
  </si>
  <si>
    <t xml:space="preserve"> 1/9G</t>
  </si>
  <si>
    <t>Internal Areas (Commercial)</t>
  </si>
  <si>
    <t xml:space="preserve"> 1/9J</t>
  </si>
  <si>
    <t>External Areas</t>
  </si>
  <si>
    <t>Refer quote from GSF Services</t>
  </si>
  <si>
    <t>quote</t>
  </si>
  <si>
    <t>Refer quote from Cleaning Solutions Brisbane</t>
  </si>
  <si>
    <t>quote</t>
  </si>
  <si>
    <t>Refer quote from SEQ Services</t>
  </si>
  <si>
    <t>Site Security</t>
  </si>
  <si>
    <t xml:space="preserve"> 1/9K</t>
  </si>
  <si>
    <t>Allowance for Security Guard</t>
  </si>
  <si>
    <t xml:space="preserve"> 1/9L</t>
  </si>
  <si>
    <t>Allowance for visiting Security - 2 times per night</t>
  </si>
  <si>
    <t>PLANT &amp; EQUIPMENT</t>
  </si>
  <si>
    <t xml:space="preserve"> 1/9N</t>
  </si>
  <si>
    <t>REFER TO SUPPLEMENTARY SECTION FOR GANTRIES, HOISTS AND FIXED CRANES</t>
  </si>
  <si>
    <t>Transportation</t>
  </si>
  <si>
    <t xml:space="preserve"> 1/9P</t>
  </si>
  <si>
    <t>Dual Cab Ute (McNab Hire)</t>
  </si>
  <si>
    <t xml:space="preserve"> 1/9Q</t>
  </si>
  <si>
    <t>extra for fuel and sundries</t>
  </si>
  <si>
    <t xml:space="preserve"> 1/9R</t>
  </si>
  <si>
    <t>Hiace 12 seat Bus (McNab Hire)</t>
  </si>
  <si>
    <t xml:space="preserve"> 1/9S</t>
  </si>
  <si>
    <t>Equipment Hire</t>
  </si>
  <si>
    <t xml:space="preserve"> 1/10A</t>
  </si>
  <si>
    <t>Allowance for McNab general equipment and tool hire</t>
  </si>
  <si>
    <t>Forklift</t>
  </si>
  <si>
    <t>Dewatering</t>
  </si>
  <si>
    <t xml:space="preserve"> 1/10B</t>
  </si>
  <si>
    <t>50mm sumbersible pump and 30m flat house (McNab Hire)</t>
  </si>
  <si>
    <t xml:space="preserve"> 1/10C</t>
  </si>
  <si>
    <t>extra for settlement tank</t>
  </si>
  <si>
    <t xml:space="preserve"> 1/10D</t>
  </si>
  <si>
    <t>Delivery, installation, maintenance and removal charges</t>
  </si>
  <si>
    <t>Traffic Management</t>
  </si>
  <si>
    <t xml:space="preserve"> 1/10E</t>
  </si>
  <si>
    <t>Prepare, implement, update, maintain and amend Traffic Management Plan programme</t>
  </si>
  <si>
    <t xml:space="preserve"> 1/10F</t>
  </si>
  <si>
    <t>Traffic Control (2 men &amp; LV with signs)</t>
  </si>
  <si>
    <t>days</t>
  </si>
  <si>
    <t xml:space="preserve"> 1/10G</t>
  </si>
  <si>
    <t>Water Barriers</t>
  </si>
  <si>
    <t>m/wks</t>
  </si>
  <si>
    <t>Water truck</t>
  </si>
  <si>
    <t>trucks</t>
  </si>
  <si>
    <t xml:space="preserve"> 1/10H</t>
  </si>
  <si>
    <t>Traffic Management signage.</t>
  </si>
  <si>
    <t>Crane Hire</t>
  </si>
  <si>
    <t xml:space="preserve"> 1/10J</t>
  </si>
  <si>
    <t>50-100T Mobile Crane Hire including 2 no Dogmen (Minimum 4 hrs hire)</t>
  </si>
  <si>
    <t xml:space="preserve"> 1/10K</t>
  </si>
  <si>
    <t>25T Franna Hire including 1 no Dogmen (Minimum 4 hrs hire)</t>
  </si>
  <si>
    <t>Materials Handling</t>
  </si>
  <si>
    <t xml:space="preserve"> 1/10L</t>
  </si>
  <si>
    <t>Telehandler Manitou MT1840 (McNab Hire)</t>
  </si>
  <si>
    <t xml:space="preserve"> 1/10M</t>
  </si>
  <si>
    <t xml:space="preserve"> 1/10N</t>
  </si>
  <si>
    <t>Delivery and Removal Charges</t>
  </si>
  <si>
    <t>Plant Hire</t>
  </si>
  <si>
    <t xml:space="preserve"> 1/10P</t>
  </si>
  <si>
    <t>8T Excavator including all attachments (McNab Hire)</t>
  </si>
  <si>
    <t xml:space="preserve"> 1/10Q</t>
  </si>
  <si>
    <t>day</t>
  </si>
  <si>
    <t xml:space="preserve"> 1/11A</t>
  </si>
  <si>
    <t>Bobcat S650 including attachments (McNab Hire)</t>
  </si>
  <si>
    <t xml:space="preserve"> 1/11B</t>
  </si>
  <si>
    <t xml:space="preserve"> 1/11C</t>
  </si>
  <si>
    <t>IZUZU Tipper (McNab Hire)</t>
  </si>
  <si>
    <t xml:space="preserve"> 1/11D</t>
  </si>
  <si>
    <t xml:space="preserve"> 1/11E</t>
  </si>
  <si>
    <t>INTERNAL &amp; EXTERNAL ACCESS</t>
  </si>
  <si>
    <t xml:space="preserve"> 1/11G</t>
  </si>
  <si>
    <t>NOTE: Scaffolding Hire - QUOTE FROM xxxxx</t>
  </si>
  <si>
    <t>External Access Scaffold</t>
  </si>
  <si>
    <t xml:space="preserve"> 1/11H</t>
  </si>
  <si>
    <t>External Scaffolding</t>
  </si>
  <si>
    <t xml:space="preserve"> 1/11J</t>
  </si>
  <si>
    <t>Stretcher Stair Access (WHS) x 2 No.</t>
  </si>
  <si>
    <t xml:space="preserve"> 1/11K</t>
  </si>
  <si>
    <t>Secondary Stair Access (WHS)</t>
  </si>
  <si>
    <t xml:space="preserve"> 1/11L</t>
  </si>
  <si>
    <t>Edge Protection (WHS) - to upper roof currently without edge/handrail protection</t>
  </si>
  <si>
    <t xml:space="preserve"> 1/11M</t>
  </si>
  <si>
    <t>Loading Bays (3m x 3m)</t>
  </si>
  <si>
    <t>Internal Access Scaffold</t>
  </si>
  <si>
    <t xml:space="preserve"> 1/11N</t>
  </si>
  <si>
    <t>Internal Scaffolding</t>
  </si>
  <si>
    <t xml:space="preserve"> 1/11P</t>
  </si>
  <si>
    <t>Staircase scaffold</t>
  </si>
  <si>
    <t xml:space="preserve"> 1/11Q</t>
  </si>
  <si>
    <t>Lift Shaft scaffold</t>
  </si>
  <si>
    <t xml:space="preserve"> 1/11R</t>
  </si>
  <si>
    <t>Internal Birdcage scaffold</t>
  </si>
  <si>
    <t xml:space="preserve"> 1/11S</t>
  </si>
  <si>
    <t>Edge Protection (WHS)</t>
  </si>
  <si>
    <t>COMPLETION</t>
  </si>
  <si>
    <t xml:space="preserve"> 1/11U</t>
  </si>
  <si>
    <t>O&amp;M Manuals</t>
  </si>
  <si>
    <t>PROJECT SPECIFIC REQUIREMENTS</t>
  </si>
  <si>
    <t xml:space="preserve"> 1/12A</t>
  </si>
  <si>
    <t>Scissor lifts x 1 / Mobile scaffold</t>
  </si>
  <si>
    <t xml:space="preserve"> 1/12B</t>
  </si>
  <si>
    <t>2</t>
  </si>
  <si>
    <t xml:space="preserve"> 1/12C</t>
  </si>
  <si>
    <t>3</t>
  </si>
  <si>
    <t xml:space="preserve"> 1/12D</t>
  </si>
  <si>
    <t>4</t>
  </si>
  <si>
    <t>COMPETITION:</t>
  </si>
  <si>
    <t>Hutchies</t>
  </si>
  <si>
    <t>G&amp;K Lawson</t>
  </si>
  <si>
    <t>Dart &amp; Co</t>
  </si>
  <si>
    <t>BSE Services</t>
  </si>
  <si>
    <t>Taddio Building Group</t>
  </si>
  <si>
    <t>Midson Construction</t>
  </si>
  <si>
    <t>FOYER REFURBISHMENT</t>
  </si>
  <si>
    <t>REFURBISHMENT TO EXISTING FOYER</t>
  </si>
  <si>
    <t>New floor, wall and ceiling coverings</t>
  </si>
  <si>
    <t>New bench-top joinery and roller shutter to Kiosk/Bar</t>
  </si>
  <si>
    <t>New paint to existing doors</t>
  </si>
  <si>
    <t>Demolition</t>
  </si>
  <si>
    <t>Remove existing wall plaques and honour boards and reinstall to new wall linings</t>
  </si>
  <si>
    <t>Labour to strip out and remove existing joinery units, fixtures, carpet flooring, skirtings, wall and ceiling linings (3 men x 2 days)</t>
  </si>
  <si>
    <t>hrs</t>
  </si>
  <si>
    <t>Refer total quote from 470 Group - $44,990</t>
  </si>
  <si>
    <t>Internal fitout</t>
  </si>
  <si>
    <t>92mm stud wall framing</t>
  </si>
  <si>
    <t>42 mm top hat battens fixed to masonry walls</t>
  </si>
  <si>
    <t>13mm flushset plasterboard wall linings</t>
  </si>
  <si>
    <t>Square set ceiling/wall junctions and external corners</t>
  </si>
  <si>
    <t>Bulkhead framing</t>
  </si>
  <si>
    <t>Sloping framing to sklights wells</t>
  </si>
  <si>
    <t>13mm flushset plasterboard ceilings including suspension system</t>
  </si>
  <si>
    <t>EO for perforated plasterboard to above item</t>
  </si>
  <si>
    <t>2400  x 600 x 25 Troldtekt drop-in acoustic ceiling panels</t>
  </si>
  <si>
    <t>Ceiling access panel</t>
  </si>
  <si>
    <t>Ceiling insulation - R3.5 Bradford gold batts 185mm thick</t>
  </si>
  <si>
    <t>Timber skirting</t>
  </si>
  <si>
    <t>CSR Himmel Ultraflex 32 x 32 MDF battens installed vertically on black backing board (wall linings) - CSR March supply price $598.75/m2</t>
  </si>
  <si>
    <t>Suspension system to batten ceiling</t>
  </si>
  <si>
    <t>CSR Himmel Ultraflex 32 x 32 MDF battens installed to ceiling on acoustic black backing - CSR March supply price $272.73/m2</t>
  </si>
  <si>
    <t>EO for end caps, service penetrations and fixings</t>
  </si>
  <si>
    <t>Labour to install to walls</t>
  </si>
  <si>
    <t>Labour to install to ceilings</t>
  </si>
  <si>
    <t>Refer quote from Johnston Kitchens (total $115,895 for foyer &amp; bar timber battening, bar stone top and SS joinery, Kitchen SS joinery and cabinet, knotwood battens to external bar roof parapet and external knotwood vertical battens)</t>
  </si>
  <si>
    <t>Door &amp; hardware</t>
  </si>
  <si>
    <t>DJ2 &amp; 3 - New hardware to existing doors</t>
  </si>
  <si>
    <t>DJ2 &amp; 3 - New door pull handles fitted to existing doors - Entro EW1300series 600mm long x 400 CTC x 72 brass handles</t>
  </si>
  <si>
    <t>Labour to install</t>
  </si>
  <si>
    <t>hours</t>
  </si>
  <si>
    <t>Signage</t>
  </si>
  <si>
    <t>Allowance for signage to switchboard</t>
  </si>
  <si>
    <t>Wayfinding Etnry signage to street frontage and hearing augmentation signage - refer quote from Wood &amp; Wood</t>
  </si>
  <si>
    <t>Tiling</t>
  </si>
  <si>
    <t>TL1 floor tiling - Johnson tiles Peak Antracite matt finish 300 x 600 with epoxy grout</t>
  </si>
  <si>
    <t>TL2 insert border floor tile 200 x 600mm with epoxy grout</t>
  </si>
  <si>
    <t>3mm aluminium edge strip between all floor finish changes</t>
  </si>
  <si>
    <t>TL3 wall tiling - Johnson tiles Pastella white (70% gloss &amp; 30% matt) 65mm x 265mm with epoxy grout</t>
  </si>
  <si>
    <t>Refer quote from Six Star Group (total - $22510.34)</t>
  </si>
  <si>
    <t>Carpet Floorcoverings</t>
  </si>
  <si>
    <t>Shaw Contract cushion backed carpet tiles</t>
  </si>
  <si>
    <t>Refer quote from Asset Flooring Group (total - $9,940)</t>
  </si>
  <si>
    <t>Refer quote from Carpet One including coving and skim coat to vinyl (total - $10,500). Recessed entry door carpet mat not allowed</t>
  </si>
  <si>
    <t>Refer quote from Andersens Gatton (total - $11,038)</t>
  </si>
  <si>
    <t>Refer quote from OzFloor including 150mm coving. Excludes skim coat for vinyl areas (total - $11,450)</t>
  </si>
  <si>
    <t>Refer quote from PKF flooring (total - $13,284)</t>
  </si>
  <si>
    <t>Painting</t>
  </si>
  <si>
    <t>Painting plasterboard wall and celings</t>
  </si>
  <si>
    <t>Sand and prepare existing varnished doors (and panels above) and repaint with Dulux The Remarkables</t>
  </si>
  <si>
    <t>Paint existing aluminium door frame to corridor</t>
  </si>
  <si>
    <t>Refer painting quotes from (totals):</t>
  </si>
  <si>
    <t>Imperial Coatings - $10,223 + $760 for rendering</t>
  </si>
  <si>
    <t>A &amp; R Painting - $19,000</t>
  </si>
  <si>
    <t>Horizon Coatings - $30,078</t>
  </si>
  <si>
    <t>GNT Painting - $55,200 + $60/m2 for rendering</t>
  </si>
  <si>
    <t>Painter Network - $140,457</t>
  </si>
  <si>
    <t>Bar Servery Top</t>
  </si>
  <si>
    <t>Caesarstone counter top - 5500mm long x 210mm wide x 50/120mm high c/w packing to form recess for strip lighting</t>
  </si>
  <si>
    <t>Included</t>
  </si>
  <si>
    <t>Accent Benchtops quote</t>
  </si>
  <si>
    <t>Aspect quote (total $14,553)</t>
  </si>
  <si>
    <t>Motorised Roller Shutter</t>
  </si>
  <si>
    <t>Series 2 aluminium slotted roller shutter with master keyable locking mechanism, manual operation - 5500mm wide x 1350mm high (FFE - motorised, Spec - manual operation ??)</t>
  </si>
  <si>
    <t>i=Included</t>
  </si>
  <si>
    <t>All Doors quote</t>
  </si>
  <si>
    <t>Arco quote (motorised)</t>
  </si>
  <si>
    <t>Mirage quote for single motorised roller shutter</t>
  </si>
  <si>
    <t>Mirage alternative offer for 2 x manual roller shutters</t>
  </si>
  <si>
    <t>Best Doors Toowoomba quote</t>
  </si>
  <si>
    <t>Furniture</t>
  </si>
  <si>
    <t>Bench seat with plant - Stylecraft Rombo (refer quote)</t>
  </si>
  <si>
    <t>Labour to install client supplied wall mounted TV</t>
  </si>
  <si>
    <t>Allowance for fire extinguishers</t>
  </si>
  <si>
    <t>MECHANICAL SERVICES UPGRADE</t>
  </si>
  <si>
    <t>MECHANICAL UPGRADES ACROSS SITE</t>
  </si>
  <si>
    <t>Replacing roof-top packaged A/C units and re-use existing ductwork</t>
  </si>
  <si>
    <t>New split unit to service the Control Room</t>
  </si>
  <si>
    <t>New A/C unit and ventilation system to Stage Area</t>
  </si>
  <si>
    <t>Removing existing roof mounted fans in the Hall and Stage</t>
  </si>
  <si>
    <t>Undertake duct cleaning to all existing rigid ductwork</t>
  </si>
  <si>
    <t>Mech quotes:</t>
  </si>
  <si>
    <t>Refer quote from Marsh Air Conditioning (Daikin option) - revised for addendum 6</t>
  </si>
  <si>
    <t>Rev</t>
  </si>
  <si>
    <t>Refer quote from Marsh Air Conditioning (Actron option)</t>
  </si>
  <si>
    <t>Refer quote from Effective Airconditioning Services - revised for addendum 6</t>
  </si>
  <si>
    <t>Refer quote from Airtech (price still current based on addendum 6)</t>
  </si>
  <si>
    <t>Refer quote from Alpine Refrigeration (price based on construction issue 1 drawings)</t>
  </si>
  <si>
    <t>Refer quote from Garden City Ref &amp; Aircon (price still currrent based on addendum 6)</t>
  </si>
  <si>
    <t>Refer quote from Carseldine Air Conditioning (price based on addendum 6)</t>
  </si>
  <si>
    <t>Allowance for plant platform for new package unit</t>
  </si>
  <si>
    <t>Refer price from CBM Services Group (dated 11 March 2020 - $249,590)</t>
  </si>
  <si>
    <t>ELECTRICAL SWITCHBOARD/EMERGENCY LIGHTING</t>
  </si>
  <si>
    <t>ELECTRICAL UPGRADES ACROSS SITE</t>
  </si>
  <si>
    <t>Upgrading and replace existing internal lighting</t>
  </si>
  <si>
    <t>Upgrade and replace existing switchboard</t>
  </si>
  <si>
    <t>New PA system to foyer room</t>
  </si>
  <si>
    <t>Alterations to existing GPO's and additional GPO's</t>
  </si>
  <si>
    <t>Upgrading and replace existing building perimeter lighting</t>
  </si>
  <si>
    <t>Alterations to existing Exit and Emergency light to address compliance</t>
  </si>
  <si>
    <t>New projector and screen to Auditorium</t>
  </si>
  <si>
    <t>Dry fire works included in addendum 5</t>
  </si>
  <si>
    <t>Elect quotes:</t>
  </si>
  <si>
    <t>Refer quote from Nic Connolly Electrical (includes comms &amp; dry fire, excludes AV systems)</t>
  </si>
  <si>
    <t>Refer quote from O'Brien Electrical (without nominated subcontractor AV system works) - revised to include dry fire</t>
  </si>
  <si>
    <t>Refer quote from O'Brien Electrical (including nominated subcontractor AV system works) - revised to include dry fire</t>
  </si>
  <si>
    <t>Refer quote from Livewired Electrical (no dry fire) Excludes AV systems - price based on addendums up to 3 only</t>
  </si>
  <si>
    <t>Fire Services</t>
  </si>
  <si>
    <t>Refer quote from FireComm (for removal and reinstatement of existing FIP and removal and reinstatement of smoke and heat detectors and evac speakers on ceilings being replaced)</t>
  </si>
  <si>
    <t>COMMUNICATIONS UPGRADE (Including projectors &amp; QSC System)</t>
  </si>
  <si>
    <t>Nominated audio visual sub=-contractor</t>
  </si>
  <si>
    <t>Refer quote from Brisbane Sound Group</t>
  </si>
  <si>
    <t>Less PC Sum for loose AV items</t>
  </si>
  <si>
    <t>Additional costs for Hearing Augmentation as per Addendum #5</t>
  </si>
  <si>
    <t>LOWER LEVEL FIRE COMPLIANCE WORKS</t>
  </si>
  <si>
    <t>NEW CLEANERS CUPOARD</t>
  </si>
  <si>
    <t>Demolish existing joinery to cleaners cupboard underneath stairs</t>
  </si>
  <si>
    <t>Demolish existing door set ot old cleaners cupboard and patch hole</t>
  </si>
  <si>
    <t>Construct new stud framed cleaners cupboard to lower basement</t>
  </si>
  <si>
    <t>Install joinery as required</t>
  </si>
  <si>
    <t>Labour to remove existing door and joinery</t>
  </si>
  <si>
    <t>Disconnect and make safe kiln to Pottery room</t>
  </si>
  <si>
    <t>64mm stud wall framing</t>
  </si>
  <si>
    <t>Ceiling battens</t>
  </si>
  <si>
    <t>Bulkhead framing around steel beam</t>
  </si>
  <si>
    <t>13mm flushset plasterboard wall and ceiling linings</t>
  </si>
  <si>
    <t>New aluminium framed door frame to suit double timber door - 1000mm wide x 2000mm high</t>
  </si>
  <si>
    <t>Refer quote from Argus Vison (total $51,466) including alum door frames for timber doors</t>
  </si>
  <si>
    <t>Refer quote from Scope Doors &amp; Windows (total $52,555) including alum door frames for timber doors</t>
  </si>
  <si>
    <t>Refer GJames quote (total $58,0191) includes aluminium door frames for timber doors</t>
  </si>
  <si>
    <t>Refer quote from Division Windows (total $59,100) includes alum door frames for timber doors</t>
  </si>
  <si>
    <t>Refer Bradnams revised quote (total $74,050) includes aluminium door frames for timber doors</t>
  </si>
  <si>
    <t>DK17, 18 &amp; 19 - supply internal solid core double doors (non-rebated) - 2040 x 1000mm c/w hardware</t>
  </si>
  <si>
    <t>Remove existing door locking hardware to Pottery Room to allow full access at all times</t>
  </si>
  <si>
    <t>Painting to plasterboard wall and ceilings</t>
  </si>
  <si>
    <t>Painting to doors</t>
  </si>
  <si>
    <t>Existing Stairs</t>
  </si>
  <si>
    <t>Infill treads with timber risers</t>
  </si>
  <si>
    <t>KITCHEN REFURBISHMENT</t>
  </si>
  <si>
    <t>Temporarily relocate existing joinery, fixtures, and furnishings</t>
  </si>
  <si>
    <t>Demolish existing floor and wall linings</t>
  </si>
  <si>
    <t>Repair damaged ceiling</t>
  </si>
  <si>
    <t>Construct modifications to existing joinery</t>
  </si>
  <si>
    <t>Construct new electrical, mechanical and hydraulic services</t>
  </si>
  <si>
    <t>Internal demolition</t>
  </si>
  <si>
    <t>Electrical disconnections</t>
  </si>
  <si>
    <t>Hydrulics disconnections and capping</t>
  </si>
  <si>
    <t>Labour to disconnect and remove all existing kitchen appliances, SS joinery benches and shelving &amp; salvage for reuse (3 men x 1 day)</t>
  </si>
  <si>
    <t>Labour to remove existing floor and wall tiling</t>
  </si>
  <si>
    <t>Floor griinding</t>
  </si>
  <si>
    <t>Machine hire</t>
  </si>
  <si>
    <t>Strip out existing ceiling cornices (without damaging ceiling sheeting)</t>
  </si>
  <si>
    <t>Strip out and remove doors and metal frames</t>
  </si>
  <si>
    <t>Brick cutting to wall to form new double door opening</t>
  </si>
  <si>
    <t>Labour to demolish brickwork for larger door opening</t>
  </si>
  <si>
    <t>Temporary propping</t>
  </si>
  <si>
    <t>150 x 100 x 10 UA brickwork lintel (neatly saw extension to existing opening in brickwork)</t>
  </si>
  <si>
    <t>item</t>
  </si>
  <si>
    <t>AG Rigging supply and install quote (total $36,800)</t>
  </si>
  <si>
    <t>Sencova Steel Fabricators (total $48,000)</t>
  </si>
  <si>
    <t>Fire resitant paint to door head (CAFCO 300 spray applied fire protection coating)</t>
  </si>
  <si>
    <t>Permenantly fix shut existing louvre windows to make inoperable</t>
  </si>
  <si>
    <t>Brickwork</t>
  </si>
  <si>
    <t>Brick infills to existing door opening and side of door opening</t>
  </si>
  <si>
    <t>Refer quote from SCB</t>
  </si>
  <si>
    <t>92mm stud wall framing</t>
  </si>
  <si>
    <t>6mm flushset villaboard wall linings</t>
  </si>
  <si>
    <t>Wall insulation R0.8</t>
  </si>
  <si>
    <t>Square set ceiling/wall junctions, external corners and window openings</t>
  </si>
  <si>
    <t>EO to square set window openings</t>
  </si>
  <si>
    <t>Plasterboard ceiling (repaired as result of mech works)</t>
  </si>
  <si>
    <t>New aluminium framed door frame to suit timber double doors</t>
  </si>
  <si>
    <t>Refer quote from Argus Vison (total $51,466) including alum door frame for double timber doors</t>
  </si>
  <si>
    <t>D10 - supply internal solid core double doors - 2100mm x 1450mm wide bat wing doors with glass viewing panels c/w hardware</t>
  </si>
  <si>
    <t>Floorcoverings</t>
  </si>
  <si>
    <t>Floor prep - Skim coat</t>
  </si>
  <si>
    <t>VNL-01 Armstrong Safeguard R12 vinyl</t>
  </si>
  <si>
    <t>Cove floor vinyl up wall to 100mm high</t>
  </si>
  <si>
    <t>Refer quote from Asset Flooring Group including 1mm skim coat and coving to 100mm high (total - $9,940)</t>
  </si>
  <si>
    <t>Refer quote from Andersens Gatton including 1mm skim coat and coving to 150mm high (total - $11,038)</t>
  </si>
  <si>
    <t>Joinery (cabinet)</t>
  </si>
  <si>
    <t>1728mm wide x 830mm deep x 3000mm high - laminated finish, 6 shelves, 3 doors</t>
  </si>
  <si>
    <t>Weston Kitchens &amp; Bathrooms price</t>
  </si>
  <si>
    <t>Kitchen Joinery (Stainless Steel) - based on coldroom location Option 1</t>
  </si>
  <si>
    <t>Labour to reinstall existing SS benches and shelving as required</t>
  </si>
  <si>
    <t>Custom SS 'L' shaped bench approx 2300 x 3000mm long x 900mm high x 600mm deep, open under with 1 mid-shelf under and 150mm high splashback and joined onto existing SS benchtop (304 grade SS)</t>
  </si>
  <si>
    <t>Allowance to cut back/remove bench returns to existing SS bench and rectify cut edges to match existing</t>
  </si>
  <si>
    <t>Form new SS sink into existing SS benchtop</t>
  </si>
  <si>
    <t>New SS single tier shelf - 1800Lx 400W</t>
  </si>
  <si>
    <t>New SS single tier shelf - 2200Lx 400W</t>
  </si>
  <si>
    <t>New SS single tier shelf - 2800Lx 400W</t>
  </si>
  <si>
    <t>Subbies quotes</t>
  </si>
  <si>
    <t>Refer quote from T &amp; H Sheetmetal (total $31,471 for SS joinery and 3 x appliances). Missing 1 x SS shelf</t>
  </si>
  <si>
    <t>Refer quote from A1 Custom Stainless Steel &amp; Kitchens (total $23,051 for SS joinery to bar and kitchen) Revised pricing based on my BOQ</t>
  </si>
  <si>
    <t>Refer quote from WFM (total $51,654 for SS joinery to bar and kitchen, aluminium screeing and SS handrailing)</t>
  </si>
  <si>
    <t>Refer quote from Suncoast Sheetmetal (total for kitchen and bar $29,565 - includes some items being salvaged and reused)</t>
  </si>
  <si>
    <t>Refer quote from Enfab (total $32,417 for SS joinery to bar and kitchen and 3 x appliances). Priced to incorrect drawings</t>
  </si>
  <si>
    <t>Refer quote from Lamberts (total $96,561 for SS joinery to bar and kitchen, cold room, appliances and shelving) - late</t>
  </si>
  <si>
    <t>Coldroom option 2 - Extended SS bench 1500mm long x 900mm high x 600mm deep, open under with 1 mid-shelf under and 150mm high SS splashback to match existing (304 grade SS) - may not be required</t>
  </si>
  <si>
    <t>N/A</t>
  </si>
  <si>
    <t>Coldroom option 2 - New SS single tier shelf - 1700Lx 400W - may not be required</t>
  </si>
  <si>
    <t>Appliances</t>
  </si>
  <si>
    <t>Unox Compact Combi Oven XEVC-0311-EPRM c/w 3 trays</t>
  </si>
  <si>
    <t>Refer quote from T &amp; H Sheetmetal</t>
  </si>
  <si>
    <t>Above pricing from JB Hi-Fi</t>
  </si>
  <si>
    <t>Alternative product pricing from Procook - $6,575 for Techneka electric 5 tray GN1/1</t>
  </si>
  <si>
    <t>Refer price from Enfab in conjunction with SS joinery</t>
  </si>
  <si>
    <t>Internal walls and ceilings</t>
  </si>
  <si>
    <t>Double internal doors</t>
  </si>
  <si>
    <t>Single internal door</t>
  </si>
  <si>
    <t>Hydraulic Services</t>
  </si>
  <si>
    <t>Allowance for council fees and inspections</t>
  </si>
  <si>
    <t>Refer quote from PCP Solutions (total $58,534)</t>
  </si>
  <si>
    <t>Refer quote from Redshaw Plumbing (total $77,273)</t>
  </si>
  <si>
    <t>Allowance for fire collars to ceiling penos</t>
  </si>
  <si>
    <t>EASTERN COURTYARD UPGRADE</t>
  </si>
  <si>
    <t>EASTERN COURTYARD REFURBISHMENT</t>
  </si>
  <si>
    <t>Demolish existing non-compliant stairs (x2)</t>
  </si>
  <si>
    <t>Reclaim existing pavers and handover to LVRC</t>
  </si>
  <si>
    <t>Demolish existing non-compliant glazing to eastern facade of Auditorium</t>
  </si>
  <si>
    <t>Construct new flooring, stairs and retaining to courtyard</t>
  </si>
  <si>
    <t>Construct new glazed doors to eastern wall of Auditorium</t>
  </si>
  <si>
    <t>Engage U/G services locator for existing stormwater drainage</t>
  </si>
  <si>
    <t>Labour to lift and pack clay pavers (to be handed over to council)</t>
  </si>
  <si>
    <t>Brick and concrete saw cutting to external wall</t>
  </si>
  <si>
    <t>Removal of 1 large palm tree</t>
  </si>
  <si>
    <t>Machine hire to carry out demolition works to lift existing clay paving, remove exsting concrete stairs, garden beds, etc</t>
  </si>
  <si>
    <t>Truck hire</t>
  </si>
  <si>
    <t>Labour to assist with external demo, seat, bin and handrail removal, break up and remove floor tiling, switchboard enclosure removal,</t>
  </si>
  <si>
    <t>Labour to remove existing aluminium doors and windows x 6 bays (to suit installation of new doors)</t>
  </si>
  <si>
    <t>Refer total quote from 470 Group - $44,990</t>
  </si>
  <si>
    <t>Termite protection</t>
  </si>
  <si>
    <t>Cold joints</t>
  </si>
  <si>
    <t>Excavation</t>
  </si>
  <si>
    <t>Silt fence</t>
  </si>
  <si>
    <t>Strip footing to retaining walls and edge thickening</t>
  </si>
  <si>
    <t>Excavate to reduce levels under SOG</t>
  </si>
  <si>
    <t>Excavate for rubble drains</t>
  </si>
  <si>
    <t>Spoil removal</t>
  </si>
  <si>
    <t>Compact and final trim</t>
  </si>
  <si>
    <t>Agi drain</t>
  </si>
  <si>
    <t>Geo fab</t>
  </si>
  <si>
    <t>Self-compact to rubble drain and retaining walls</t>
  </si>
  <si>
    <t>50mm dust layer</t>
  </si>
  <si>
    <t>Plastic membrane</t>
  </si>
  <si>
    <t>Allowance for engineering inspections</t>
  </si>
  <si>
    <t>Concrete supply</t>
  </si>
  <si>
    <t>N25 concrete to strip footings and edge thickening</t>
  </si>
  <si>
    <t>N25 concrete to SOG 100mm (&amp;150mm) thick and 3 x stairs</t>
  </si>
  <si>
    <t>Concrete labour</t>
  </si>
  <si>
    <t>Place and finish SOG 100mm thick</t>
  </si>
  <si>
    <t>Place and finish stair flights</t>
  </si>
  <si>
    <t>EO for forming to drain grate</t>
  </si>
  <si>
    <t>EO for stencilcrete linear 1500 x 300 stretcher bond pattern - colour charcoal including to stair treads and risers</t>
  </si>
  <si>
    <t>Formwork</t>
  </si>
  <si>
    <t>Class 5 formwork to form vertical edge thickenings</t>
  </si>
  <si>
    <t>200mm edge formwork</t>
  </si>
  <si>
    <t>Stair formwork</t>
  </si>
  <si>
    <t>Joints</t>
  </si>
  <si>
    <t>Labour to drill and dowel bars (N16) to existing footings and slab</t>
  </si>
  <si>
    <t>Dowelled joint including 10 x 25 sealant joint</t>
  </si>
  <si>
    <t>Isolation joint including 10mm ableflex and sealant joint</t>
  </si>
  <si>
    <t>Sawn joint - 3mm saw cut, 25mm deep with sealant</t>
  </si>
  <si>
    <t>Concrete testing &amp; pumping</t>
  </si>
  <si>
    <t>Testing / pour</t>
  </si>
  <si>
    <t>Concrete pump</t>
  </si>
  <si>
    <t>Pumping</t>
  </si>
  <si>
    <t>Reo supply and place</t>
  </si>
  <si>
    <t>Reo bar supply</t>
  </si>
  <si>
    <t>tonne</t>
  </si>
  <si>
    <t>Reo mesh supply (SL72)</t>
  </si>
  <si>
    <t>Reo mesh supply (SL92)</t>
  </si>
  <si>
    <t>sheet</t>
  </si>
  <si>
    <t>Refer pricing from Lyndons (total $2,336) excludes civil reo and fabricated cages</t>
  </si>
  <si>
    <t>Refer pricing from Wire Industries (total $5,785) Fabricated cages not allowed</t>
  </si>
  <si>
    <t>Refer supply rates only from Infrabuild</t>
  </si>
  <si>
    <t>Refer quote from Wagners (total 7,946) includes fabricated cages and civil reo</t>
  </si>
  <si>
    <t>Reo supply allowance</t>
  </si>
  <si>
    <t>Bar place / tonne</t>
  </si>
  <si>
    <t>Mesh place</t>
  </si>
  <si>
    <t>Blockwork retaining walls</t>
  </si>
  <si>
    <t>200 series corefilled blockwork including reo</t>
  </si>
  <si>
    <t>Waterproofing</t>
  </si>
  <si>
    <t>Tanking/waterproofing to rear of block retaining wall</t>
  </si>
  <si>
    <t>Refer quote from Garden City Waterproofing</t>
  </si>
  <si>
    <t>Render</t>
  </si>
  <si>
    <t>Render and paint finish to block retaining wall</t>
  </si>
  <si>
    <t>Handrails</t>
  </si>
  <si>
    <t>Moddex powdercoated free-standing pipe disability handrails to stairs</t>
  </si>
  <si>
    <t>Refer quote from Moddex (17m)</t>
  </si>
  <si>
    <t>Tactiles</t>
  </si>
  <si>
    <t>SS tactiles</t>
  </si>
  <si>
    <t>Included</t>
  </si>
  <si>
    <t>Stair nosing</t>
  </si>
  <si>
    <t>CTA quote</t>
  </si>
  <si>
    <t>TSA quote</t>
  </si>
  <si>
    <t>Painting to rendered columns</t>
  </si>
  <si>
    <t>New aluminium doors</t>
  </si>
  <si>
    <t>4050mm wide x 3000mm high aluminium framed sliding doors (OXX)</t>
  </si>
  <si>
    <t>4050mm wide x 3000mm high aluminium framed with hinged door and fixed glass panels</t>
  </si>
  <si>
    <t>Garden Bed Construction</t>
  </si>
  <si>
    <t>Segmental concrete block retaining wall to sides of stairs</t>
  </si>
  <si>
    <t>Reshape garden beds as required at stair locations</t>
  </si>
  <si>
    <t>Allowance for garden soil</t>
  </si>
  <si>
    <t>New landscaping - by Principal</t>
  </si>
  <si>
    <t>Note</t>
  </si>
  <si>
    <t>Excluded</t>
  </si>
  <si>
    <t>Outdoor furniture</t>
  </si>
  <si>
    <t>Moodie Outdoor Products - Wing Bench, white concrete (310Kg each)</t>
  </si>
  <si>
    <t>No</t>
  </si>
  <si>
    <t>Moodie quote including delivery to site</t>
  </si>
  <si>
    <t>Crane hire to unload and place in position including travel</t>
  </si>
  <si>
    <t>Labour to unload and install in position</t>
  </si>
  <si>
    <t>Hydraulics</t>
  </si>
  <si>
    <t>Raise stormwater manhole lid to suit new levels</t>
  </si>
  <si>
    <t>150mm wide grated drain with SS heelguard grate (SAB drain 904)</t>
  </si>
  <si>
    <t>Adjust existing irrigation pipework to suit</t>
  </si>
  <si>
    <t>EO for double skin brickwork to infill existing doorway</t>
  </si>
  <si>
    <t>Block control joint with fire rated sealant</t>
  </si>
  <si>
    <t>Backing rod and sealant between feature column and brickwork</t>
  </si>
  <si>
    <t>BAR AREA EXTENSION &amp; REFURBISHMENT</t>
  </si>
  <si>
    <t>BAR AREA REFURBISHMENT</t>
  </si>
  <si>
    <t>Demolish existing bar joinery and fixtures</t>
  </si>
  <si>
    <t>Demolish existing vinyl flooring, ceiling, &amp; wall linings throughout room</t>
  </si>
  <si>
    <t>Construct new floor, wall, ceiling linings &amp; roof structure</t>
  </si>
  <si>
    <t>Construct new bar joinery and fixtures</t>
  </si>
  <si>
    <t>Construct new cold room</t>
  </si>
  <si>
    <t>Associated electrical, mechanical and hydraulic services upgrades</t>
  </si>
  <si>
    <t>External Demolition</t>
  </si>
  <si>
    <t>Removal of 2 palm trees and shrubs</t>
  </si>
  <si>
    <t>Machine hire to remove external gardens and paved areas</t>
  </si>
  <si>
    <t>Truck hire</t>
  </si>
  <si>
    <t>Brick saw cutting to external wall</t>
  </si>
  <si>
    <t>Labour for external demo of brick wall, external door and eaves sheeting as required (2 men x 2 days). Salvage bricks for reuse to to infill door opening</t>
  </si>
  <si>
    <t>Hydrulics disconnections and capping</t>
  </si>
  <si>
    <t>Labour to strip out and remove existing bar joinery, fixtures, doors, concertina stacking bar door, vinyl flooriing and saw cut and remove sections of existing concete floor slab for new u/s drainage (2 men x 3 days)</t>
  </si>
  <si>
    <t>Concrete floor cutting</t>
  </si>
  <si>
    <t>Temporary internal wall at bar to maintain security</t>
  </si>
  <si>
    <t>Excavation</t>
  </si>
  <si>
    <t>Vacuum excvation</t>
  </si>
  <si>
    <t>Machine hire for extension platform to reduce level, trim and compact</t>
  </si>
  <si>
    <t>Excavation for strip footings and backhoe piers</t>
  </si>
  <si>
    <t>Spoil disposal</t>
  </si>
  <si>
    <t>Underslab dust 50mm</t>
  </si>
  <si>
    <t>Underslab plastic membrane</t>
  </si>
  <si>
    <t>Perimeter protection and cold joints (slab connection and U/S drainage)</t>
  </si>
  <si>
    <t>Penos</t>
  </si>
  <si>
    <t>Form 16 certification</t>
  </si>
  <si>
    <t>Refer Bittn rates pricing</t>
  </si>
  <si>
    <t>Refer quote from Termi Home &amp; Commercial</t>
  </si>
  <si>
    <t>Concrete Supply</t>
  </si>
  <si>
    <t>N25 concrete to BHP and SF</t>
  </si>
  <si>
    <t>N25 concrete to SOG, beam thickenings and set downs</t>
  </si>
  <si>
    <t>Concrete Labour</t>
  </si>
  <si>
    <t>Place concrete to BHP and SF</t>
  </si>
  <si>
    <t>Place and finish concrete to SOG 100mm thick including make good to existing floor for u/s drainage (29m2 including set down for cold room)</t>
  </si>
  <si>
    <t>150mm set down formwork</t>
  </si>
  <si>
    <t>Labour to drill and dowel bars (N16 &amp; 12) to existing footings and slab</t>
  </si>
  <si>
    <t>Concrete pump (allowed due to possible paver damage)</t>
  </si>
  <si>
    <t>Brick and Blockwork</t>
  </si>
  <si>
    <t>Face brickwork (Austral Bricks Urban One - Sea Salt) with feature pop-out bricks throughout Austral Brick Urban One - Chiffon)</t>
  </si>
  <si>
    <t>Carpentry</t>
  </si>
  <si>
    <t>Timber bearing plates to top of block walls</t>
  </si>
  <si>
    <t>PP1 200 x 58 smarl LVL15 pole plate fixed to block wall</t>
  </si>
  <si>
    <t>R1 200 x 42 smarl LVL15 rafters at 1000mm crs</t>
  </si>
  <si>
    <t>OR1 200 x 42 smarl LVL15 outriggers at 900mm crs</t>
  </si>
  <si>
    <t>FB1 200 x 42 smarl LVL15 fascia beams</t>
  </si>
  <si>
    <t>Plywood sheeting to base of box gutter</t>
  </si>
  <si>
    <t>Allowance for bolts, fixings, chemsets, strapping, etc</t>
  </si>
  <si>
    <t>Labour to install timber roof members (2 men x 3 days)</t>
  </si>
  <si>
    <t>Structural Steel</t>
  </si>
  <si>
    <t>Steel parrapet fascia framing</t>
  </si>
  <si>
    <t>tonnes</t>
  </si>
  <si>
    <t>Metal roofing and flashings</t>
  </si>
  <si>
    <t>Trimdek roof sheeting - CB shale grey c/w metal roof battens and roof insulation</t>
  </si>
  <si>
    <t>Box Gutter</t>
  </si>
  <si>
    <t>3 fold flashing - 450mm wide</t>
  </si>
  <si>
    <t>Parrapet capping</t>
  </si>
  <si>
    <t>Parrapet inner flashing</t>
  </si>
  <si>
    <t>Downpipe and outlet</t>
  </si>
  <si>
    <t>Custom C/B flashing above external brickwok</t>
  </si>
  <si>
    <t>C/B flashings to perimeter of green wall</t>
  </si>
  <si>
    <t>Refer quote from TNT roofing IRoof Rectification Works trade)</t>
  </si>
  <si>
    <t>External cladding</t>
  </si>
  <si>
    <t>12mm CFC cladding above external brick and abutting vertical juntion to existing brick walls</t>
  </si>
  <si>
    <t>6mm FC sheeting to parrapet fascias including sarking and battens</t>
  </si>
  <si>
    <t>FC Eaves soffits - 600mm wide</t>
  </si>
  <si>
    <t>Horizontal timber feature battens to parrapets - Knotwood aluminium battens KEB5050M spotted gum 6050m lengths ($24/m &amp; $5.10/end cap if required)</t>
  </si>
  <si>
    <t>Labour to install alum battens (2 men x 1 day)</t>
  </si>
  <si>
    <t>Build out to green wall - C15012 purlins</t>
  </si>
  <si>
    <t>Framing and FC sheeting to face of green wall</t>
  </si>
  <si>
    <t>Green Wall</t>
  </si>
  <si>
    <t>Ronstan Easy Green Wire trellis system (vertical) - Ronstan price supply</t>
  </si>
  <si>
    <t>hrs</t>
  </si>
  <si>
    <t>Labour to prepare sub-base, relay salvaged pavers to form garden beds and infills against perimeter walls and prepare garden beds</t>
  </si>
  <si>
    <t>Allowance for garden soil and bedding sand</t>
  </si>
  <si>
    <t>92mm stud wall framing to end of block wall for hydraulic vent riser</t>
  </si>
  <si>
    <t>6mm flushset villaboard ceilings including suspension system</t>
  </si>
  <si>
    <t>Allowance for accessible bulkhead to house roller shutter</t>
  </si>
  <si>
    <t>CSR Himmel Ultraflex 32 x 32 MDF battens laid horizontally on black backing board (behind bar)</t>
  </si>
  <si>
    <t>End caps and fixings</t>
  </si>
  <si>
    <t>New aluminium framed door frame to suit single timber door</t>
  </si>
  <si>
    <t>Refer quote from Argus Vison (total $51,466) including alum door frames for single and double timber doors</t>
  </si>
  <si>
    <t>D07 - supply internal solid core single door - 2400 x 920mm c/w 200w x 1500h viewing panel &amp; hardware</t>
  </si>
  <si>
    <t>D09 - supply external solid core rebated double doors - 2100mm x 1450mm wide c/w hardware</t>
  </si>
  <si>
    <t>Refer quote from Argus Vison for alum door frames (total $46,785)</t>
  </si>
  <si>
    <t>TL4 floor tiling - Johnson tiles Peak Antracite grit finish 300 x 600 with epoxy grout</t>
  </si>
  <si>
    <t>TL4 skirting tile 150mm high</t>
  </si>
  <si>
    <t>Coldroom</t>
  </si>
  <si>
    <t>3100 x 2250 x 2400mm high cold room with sliding door</t>
  </si>
  <si>
    <t>Quote from Askin ($23,612 for both coldrooms). Refrigeration excluded</t>
  </si>
  <si>
    <t>Refer quote from Subzero ($37,645 for both coldrooms including refrigeration and glass doors to bar coldroom)</t>
  </si>
  <si>
    <t>Refer quote from Astra panels including 75mm concrete over 100mm insulated floor panel, hardener, coving, mesh and refrigeration and electrical</t>
  </si>
  <si>
    <t>Astra alternative for outdoor unit</t>
  </si>
  <si>
    <t>Refer quote from Garden City Ref &amp; Aircon (coldroom to bar only)</t>
  </si>
  <si>
    <t>Refer quote from T &amp; H Sheetmetal ( 2 x coldrooms c/w refrigeration and mantova shelving - total $54,280)</t>
  </si>
  <si>
    <t>Procook Custom double swing full glass fridge doors 1000mm wide x 2200mm high</t>
  </si>
  <si>
    <t>Freight allowance</t>
  </si>
  <si>
    <t>Allowance to install glass doors to coldroom</t>
  </si>
  <si>
    <t>Coldroom shelving</t>
  </si>
  <si>
    <t>Metal coldroom shelving to 2 sides of coldroom - 2900 x 2070 x 400mm deep x 1800mm high (4 shelves)</t>
  </si>
  <si>
    <t>Refer Procook quote for metal shelving prices (allowed for 3 No. 1370 x 610mm x 4 tier shelves)</t>
  </si>
  <si>
    <t>Bar Joinery (Stainless Steel)</t>
  </si>
  <si>
    <t>Custom SS bench 1700mm long x 900mm high x 600mm deep, open under with bottom and mid shelf and 150mm high SS splashback with left end return (304 grade SS)</t>
  </si>
  <si>
    <t>Custom SS bench 2100mm long x 900mm high x 600mm deep, open under with part bottom and mid shelf, space for ice machine and 150mm high SS splashback with right end return (304 grade SS)</t>
  </si>
  <si>
    <t>Custom SS bench 6050mm long x 900mm high x 600mm deep, open under with part bottom and mid shelves, space for dishwasher and glass washer under, 2 x 440 x 380 x 200mm deep integral sinks built in, 150mm high splashback with right end return (304 grade SS)</t>
  </si>
  <si>
    <t>Refer quote from T &amp; H Sheetmetal (total $31,471 for SS joinery to bar and kitchen and 3 x appliances)</t>
  </si>
  <si>
    <t>Refer quote from Suncoast Sheetmetal (total $29,565 for SS joinery to bar and kitchen)</t>
  </si>
  <si>
    <t>Metal shelving</t>
  </si>
  <si>
    <t>Metal shelving to Bar store comprising 4 shelves - 'L' shape 2950mm x 1600mm x 1800mm high x 450mm deep</t>
  </si>
  <si>
    <t>Refer Procook quote for metal shelving prices (allowed for 1 No. 1370 x 610mm and 2 No. 1065 x 610mm x 4 tier shelves)</t>
  </si>
  <si>
    <t>Glass shelving - 3 No 2000mm long x 290mm wide x 8mm thick</t>
  </si>
  <si>
    <t>Labour to install client supplied menu board</t>
  </si>
  <si>
    <t>Fisher &amp; Paykel dishwasher DW60FC1X1 (JB Hi-Fi price)</t>
  </si>
  <si>
    <t>Classeq Undercounter glasswasher G400 - Stainless Steel</t>
  </si>
  <si>
    <t>Hoshizaki Ice Machine KM-55B</t>
  </si>
  <si>
    <t>Above pricing from Procook for glasswasher and ice machine</t>
  </si>
  <si>
    <t>Refer pricing from T &amp; H Sheetmetal ($4,496 for glasswasher and ice machine)</t>
  </si>
  <si>
    <t>Refer pricing from Enfab ($5,119 for glasswasher and alternative brand ice machine)</t>
  </si>
  <si>
    <t>Price for ice machine - Lancer ($2214)</t>
  </si>
  <si>
    <t>External to FC parrapet fascia and eaves, greenwall &amp; CFC infill above brickwork</t>
  </si>
  <si>
    <t>Internal wall and celing linings including bulkheads</t>
  </si>
  <si>
    <t>Double external doors</t>
  </si>
  <si>
    <t>Anti-graffiti coating to external brickwork</t>
  </si>
  <si>
    <t>FRONT ENTRANCE DOOR WORKS</t>
  </si>
  <si>
    <t>FOYER ACCESS UPGRADE</t>
  </si>
  <si>
    <t>Demolish existing brick blade wall and existing double glass doors</t>
  </si>
  <si>
    <t>Construct new structure to support existing roof truss over</t>
  </si>
  <si>
    <t>Construct new automatic sliding entry door with compliant glass</t>
  </si>
  <si>
    <t>Temporary wall to maintain security</t>
  </si>
  <si>
    <t>Allow for temporary propping</t>
  </si>
  <si>
    <t>Concrete saw cutting</t>
  </si>
  <si>
    <t>Labour for demo</t>
  </si>
  <si>
    <t>Structural steel</t>
  </si>
  <si>
    <t>100 x 50 x 5 RHS mullions and 200 x 100 x 8 RHS door head</t>
  </si>
  <si>
    <t>Hire duct lifter</t>
  </si>
  <si>
    <t>Allowance for site welding</t>
  </si>
  <si>
    <t>Fire resitant paint to mullions and door head (CAFCO 300 spray applied fire protection coating)</t>
  </si>
  <si>
    <t>New auto doors</t>
  </si>
  <si>
    <t>3925mm wide x 2700mm high automatic sliding entry doors, safety glass, one fixed panel (OXX)</t>
  </si>
  <si>
    <t>Refer quote from Argus Vison (total $51,486) including alum door frames for timber doors</t>
  </si>
  <si>
    <t>Floor</t>
  </si>
  <si>
    <t>Drill and chemset 16mm HDG dowells 300mm long into existing slab</t>
  </si>
  <si>
    <t>Allowance for concrete to make good GF slab</t>
  </si>
  <si>
    <t>Topping to external entry to correct height</t>
  </si>
  <si>
    <t>CPT-02 Recessed carpet mat - Spectrum PE608 black carpet entrance mating , 9.7mm thick (included in floorcovering quotes)</t>
  </si>
  <si>
    <t>Refer quote from Asset Flooring Group including alum trims  (total - $9,940)</t>
  </si>
  <si>
    <t>Refer quote from Carpet One including coving and skim coat to vinyl (total - $10,500). No allowance for recessed entry door mat</t>
  </si>
  <si>
    <t>Refer quote from OzFloor including 150mm coving. Excludes skim coat for vinyl areas (total - $11,450) No allowance for recessed entry door mat</t>
  </si>
  <si>
    <t>Ceiling</t>
  </si>
  <si>
    <t>Framing and sheeting to enclose steel beam and vertical mullions</t>
  </si>
  <si>
    <t>Make good ceiling to match existing (metal pan ceiling)</t>
  </si>
  <si>
    <t>Painting to ceiling and columns enclosures</t>
  </si>
  <si>
    <t>METALWORK SCREENING AND GATES TO COURTYARDS</t>
  </si>
  <si>
    <t>NEW EASTERN SCREEN TO LAPIDARY CLUB</t>
  </si>
  <si>
    <t>Construct perforated screening to front of Lapidary Club</t>
  </si>
  <si>
    <t>Labour to remove existing handrails to stairs and section of concrete slab to allow for excavation of bored piers</t>
  </si>
  <si>
    <t>Machine hire to remove bitumen as required</t>
  </si>
  <si>
    <t>Remove tree</t>
  </si>
  <si>
    <t>Bitmen saw cutting</t>
  </si>
  <si>
    <t>Bored Piers &amp; SOG</t>
  </si>
  <si>
    <t>Mobilisation/ Demob</t>
  </si>
  <si>
    <t>Boring for 600mm dia x min. 3000mm deep bored piers</t>
  </si>
  <si>
    <t>N32 concrete supply</t>
  </si>
  <si>
    <t>Fabricated reo cage supply (refer supply quote in Kitchen and Courtyard)</t>
  </si>
  <si>
    <t>tonnes</t>
  </si>
  <si>
    <t>Reo place</t>
  </si>
  <si>
    <t>Allowance for concrete pump</t>
  </si>
  <si>
    <t>Concrete place</t>
  </si>
  <si>
    <t>Set up hold-down bolt sets</t>
  </si>
  <si>
    <t>Slab rectification</t>
  </si>
  <si>
    <t>Structural Steel</t>
  </si>
  <si>
    <t>200 x 6 SHS columns, 100 x 3.0 SHS top &amp; bottom rails &amp; 50 x 3.0 SHS wall girts</t>
  </si>
  <si>
    <t>Perforated Screening</t>
  </si>
  <si>
    <t>Locker Group powdercoated aluminium Aero 400 screening</t>
  </si>
  <si>
    <t>EO for double gate framing and hinging</t>
  </si>
  <si>
    <t>Refer quote from WFM</t>
  </si>
  <si>
    <t>Refer quote from ESP Fencing and Security including double gates</t>
  </si>
  <si>
    <t>New pipe handrails with vertical balustrading to existing concrete stairs and landing</t>
  </si>
  <si>
    <t>Painting to handrails</t>
  </si>
  <si>
    <t>Refer quote from WFM for SS handrails (incorrect)</t>
  </si>
  <si>
    <t>NORTHERN CORRIDOR WORKS</t>
  </si>
  <si>
    <t>CORRIDOR AREA REFURBISHMENT</t>
  </si>
  <si>
    <t>Demolish existing floor, wall and ceiling linings</t>
  </si>
  <si>
    <t>Construct new floor, wall and ceiling linings</t>
  </si>
  <si>
    <t>Associated electrical and mechanical services upgrades</t>
  </si>
  <si>
    <t>Labour to strip out and remove existing floor tiling, skirtings and ceiling linings (2 men x 1.5 days)</t>
  </si>
  <si>
    <t>Square set ceiling/wall junctions, external corners and door openings</t>
  </si>
  <si>
    <t>10mm flushset plasterboard ceilings including suspension system</t>
  </si>
  <si>
    <t>Tile saw cut</t>
  </si>
  <si>
    <t>OLD BAR STORAGE ROOM WORKS</t>
  </si>
  <si>
    <t>UPGRADE TO NORTHERN COURTYARD</t>
  </si>
  <si>
    <t>Demolish existing balustrade to northern courtyard</t>
  </si>
  <si>
    <t>Re-instate and rectify slab edge</t>
  </si>
  <si>
    <t>Construct new balustrade and double gate for service truck entry</t>
  </si>
  <si>
    <t>Saw cutting</t>
  </si>
  <si>
    <t>Machine hire to demolish existing brick wall</t>
  </si>
  <si>
    <t>Truck</t>
  </si>
  <si>
    <t>Labour to remove existing double gates and assist with brick wall demo</t>
  </si>
  <si>
    <t>Make good concrete slab edge due to brick fence removal</t>
  </si>
  <si>
    <t>New fencing and gates</t>
  </si>
  <si>
    <t>Powdercoated aluminium fencing - Heritage Malvern</t>
  </si>
  <si>
    <t>EO for sliding gate to match above fencing including hardware</t>
  </si>
  <si>
    <t>Refer quote from AH Fencing</t>
  </si>
  <si>
    <t>Kerb Ramps</t>
  </si>
  <si>
    <t>Construct 2 new kerb ramps to existing street including demo of existing kerbing and forming new concrete kerbs</t>
  </si>
  <si>
    <t>Carpark Linemarking</t>
  </si>
  <si>
    <t>PWD carpark to street including symbol</t>
  </si>
  <si>
    <t>ROOF RECTIFICATION WORKS</t>
  </si>
  <si>
    <t>Replace portion of damaged roof sheeting</t>
  </si>
  <si>
    <t>New ridge capping throughout</t>
  </si>
  <si>
    <t>Altering and rectifying existing box gutters, apron flashings and other general flashings</t>
  </si>
  <si>
    <t>Replace existing colourbond flashings throuhgout</t>
  </si>
  <si>
    <t>Rectify existing and new roof penetrations / flashings</t>
  </si>
  <si>
    <t>Replace and rectify existing dry pan flashings throughout</t>
  </si>
  <si>
    <t>New protective surface treatment to existing roof</t>
  </si>
  <si>
    <t>Remove existing asbestos parrapet wall lining on upper roof (25m2)</t>
  </si>
  <si>
    <t>PC Sum</t>
  </si>
  <si>
    <t>Install new FC exotec vero expressed joint sheeting parrapet sheeting including sarking and insulation</t>
  </si>
  <si>
    <t>Labour to remove existing guardrails (&amp; handover to LVRC), unwanted mech units, ducts, etc and install additional support framing/battens</t>
  </si>
  <si>
    <t>Allowance for materials</t>
  </si>
  <si>
    <t>Allowance for membrane applications (4A &amp; B)</t>
  </si>
  <si>
    <t>Clean out existing box gutters</t>
  </si>
  <si>
    <t>Treat existing box gutters with 2 coats of Kemseal S80 and construct new protective cages around sumps</t>
  </si>
  <si>
    <t>Roofing</t>
  </si>
  <si>
    <t>Subbie quotes</t>
  </si>
  <si>
    <t>Refer quote from TNT Roofing (includes costs for roof plumbing to new roof to Bar Extension)</t>
  </si>
  <si>
    <t>Roof Rectification SOW 5B</t>
  </si>
  <si>
    <t>PC Sum allowance to remove existing internal galvanised linings to the parapet, install additional/new structural support and reinstall existing galvanised linings (or replace with new as required) Underseal and overseal of joints and repin</t>
  </si>
  <si>
    <t>Roof painting</t>
  </si>
  <si>
    <t>2 coat NXT Cool Zone heat reflective roof coating - Shale grey (entire roof) including cleaning and prep</t>
  </si>
  <si>
    <t>Imperial Coatings est rate for roof painting $18-20/m2 depending on condition of roof</t>
  </si>
  <si>
    <t>ROOF SAFETY WORKS</t>
  </si>
  <si>
    <t>Marsh Height Safety</t>
  </si>
  <si>
    <t>Soteria Industries</t>
  </si>
  <si>
    <t>Height Dynamics</t>
  </si>
  <si>
    <t>Aegis (includes removal of guardrail system)</t>
  </si>
  <si>
    <t>EO to remove ladder, static line and fall arrest anchor points</t>
  </si>
  <si>
    <t>KITCHEN COLDROOM</t>
  </si>
  <si>
    <t>KITCHEN COLDROOM - Drawing B.606</t>
  </si>
  <si>
    <t>Construct new cold room to western wall of kitchen</t>
  </si>
  <si>
    <t>Construct new entry into new cold room</t>
  </si>
  <si>
    <t>Construct all associated electrical, mechanical and hydraulic systems and services for cold room</t>
  </si>
  <si>
    <t>Form new door opening</t>
  </si>
  <si>
    <t>Brick saw cutting to single skin brick wall</t>
  </si>
  <si>
    <t>Labour to demolish brickwork</t>
  </si>
  <si>
    <t>Temporary propping and allowance for lintel support to brickwork</t>
  </si>
  <si>
    <t>Trims and sill to formed door opening</t>
  </si>
  <si>
    <t>Floor</t>
  </si>
  <si>
    <t>9mm CFC sheeting laid to timber floor</t>
  </si>
  <si>
    <t>New Wall</t>
  </si>
  <si>
    <t>92mm stud wall framing with 1 x 13mm layer to Auditorium side only (full height to underside of existing ceiling - 3m high)</t>
  </si>
  <si>
    <t>Timber skirting to match</t>
  </si>
  <si>
    <t>Cornice and trims</t>
  </si>
  <si>
    <t>3060 X 2470 x 3000mm high cold room</t>
  </si>
  <si>
    <t>Quote from Askin including 75mm wear floor over 75mm insulated floor panel ($23,612 for both coldrooms). Refrigeration excluded</t>
  </si>
  <si>
    <t>Refer quote from Subzero ($37,645 for both coldrooms including refrigeration and sub floor heaters to kitchen coldroom on timber floor)</t>
  </si>
  <si>
    <t>Less cost for sub-floor heaters (tender exclusion)</t>
  </si>
  <si>
    <t>EO for Astra alternative for outdoor unit</t>
  </si>
  <si>
    <t>Coldroom floor</t>
  </si>
  <si>
    <t>75mm concrete topping wear floor over insulated panel</t>
  </si>
  <si>
    <t>Metal coldroom shelving to 3 sides of coldroom - 2850 x 2270 x 2850 x 500/400mm deep x 1800mm high 4 shelves</t>
  </si>
  <si>
    <t>Refer Procook quote for metal shelving prices (allowed for 6 No. 1065 x 610mm x 4 tier shelves)</t>
  </si>
  <si>
    <t>Painting to new wall</t>
  </si>
  <si>
    <t>PRINCIPAL CAUSED DELAYS</t>
  </si>
  <si>
    <t>Principal caused delays</t>
  </si>
  <si>
    <t>LOOSE AV EQUIPMENT</t>
  </si>
  <si>
    <t>Provisonal sum for loose AV equipment</t>
  </si>
  <si>
    <t>PC Sum</t>
  </si>
  <si>
    <t>ANTICIPATED CONTRIBUTION 8%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</si>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</sst>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0"/>
      <name val="Arial"/>
    </font>
    <font>
      <sz val="10"/>
      <name val="Arial Unicode MS"/>
    </font>
    <font>
      <b/>
      <sz val="12"/>
      <name val="Arial Unicode MS"/>
    </font>
    <font>
      <b/>
      <sz val="10"/>
      <name val="Arial Unicode MS"/>
    </font>
    <font>
      <sz val="10"/>
      <name val="Microsoft Sans Serif"/>
    </font>
    <font>
      <sz val="8"/>
      <name val="Microsoft Sans Serif"/>
    </font>
    <font>
      <b/>
      <u/>
      <sz val="16"/>
      <name val="Microsoft Sans Serif"/>
    </font>
    <font>
      <sz val="8"/>
      <name val="Arial Unicode MS"/>
    </font>
    <font>
      <b/>
      <sz val="8"/>
      <name val="Microsoft Sans Serif"/>
    </font>
    <font>
      <b/>
      <u/>
      <sz val="8"/>
      <name val="Microsoft Sans Serif"/>
    </font>
    <font>
      <b/>
      <sz val="8"/>
      <name val="Arial Unicode MS"/>
    </font>
    <font>
      <b/>
      <u/>
      <sz val="8"/>
      <name val="Arial Unicode MS"/>
    </font>
    <font>
      <u/>
      <sz val="8"/>
      <name val="Arial Unicode MS"/>
    </font>
    <font>
      <sz val="9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3" fontId="1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" fontId="5" fillId="0" borderId="0" xfId="0" applyNumberFormat="1" applyFont="1" applyAlignment="1">
      <alignment vertical="center"/>
    </xf>
    <xf numFmtId="3" fontId="5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4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3" fontId="7" fillId="0" borderId="0" xfId="0" applyNumberFormat="1" applyFont="1" applyAlignment="1">
      <alignment horizontal="left" vertical="center"/>
    </xf>
    <xf numFmtId="4" fontId="7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3" fontId="10" fillId="0" borderId="0" xfId="0" applyNumberFormat="1" applyFont="1" applyAlignment="1">
      <alignment horizontal="left"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left" vertical="center" wrapText="1"/>
    </xf>
    <xf numFmtId="4" fontId="7" fillId="0" borderId="0" xfId="0" applyNumberFormat="1" applyFont="1" applyAlignment="1">
      <alignment horizontal="left" vertical="center"/>
    </xf>
    <xf numFmtId="3" fontId="7" fillId="0" borderId="0" xfId="0" applyNumberFormat="1" applyFont="1" applyAlignment="1">
      <alignment horizontal="right" vertical="center"/>
    </xf>
    <xf numFmtId="3" fontId="7" fillId="2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3" fontId="1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B17" sqref="B17"/>
    </sheetView>
  </sheetViews>
  <sheetFormatPr defaultColWidth="9.140625" defaultRowHeight="12.75" x14ac:dyDescent="0.2"/>
  <cols>
    <col min="1" max="1" width="6.7109375" customWidth="1"/>
    <col min="2" max="2" width="62.7109375" customWidth="1"/>
    <col min="3" max="3" width="16.7109375" customWidth="1"/>
  </cols>
  <sheetData>
    <row r="1" spans="1:3" ht="17.25" x14ac:dyDescent="0.3">
      <c r="A1" s="2" t="s">
        <v>0</v>
      </c>
      <c r="B1" s="1"/>
      <c r="C1" s="1"/>
    </row>
    <row r="3" spans="1:3" ht="15" x14ac:dyDescent="0.3">
      <c r="A3" s="3" t="s">
        <v>1</v>
      </c>
      <c r="B3" s="3" t="s">
        <v>2</v>
      </c>
      <c r="C3" s="4" t="s">
        <v>3</v>
      </c>
    </row>
    <row r="4" spans="1:3" ht="20.25" x14ac:dyDescent="0.3">
      <c r="A4" s="5"/>
      <c r="B4" s="6" t="s">
        <v>4</v>
      </c>
      <c r="C4" s="8"/>
    </row>
    <row r="5" spans="1:3" ht="15" x14ac:dyDescent="0.3">
      <c r="A5" s="9"/>
      <c r="B5" s="11" t="s">
        <v>5</v>
      </c>
      <c r="C5" s="8">
        <f>SUM('5-PRELIMINARIES'!F269)</f>
        <v>161227.6875</v>
      </c>
    </row>
    <row r="6" spans="1:3" ht="15" x14ac:dyDescent="0.3">
      <c r="A6" s="7"/>
      <c r="B6" s="26" t="s">
        <v>460</v>
      </c>
      <c r="C6" s="8">
        <f>SUM('6-FOYER REFURBISHMENT'!F88)</f>
        <v>123919.22000000002</v>
      </c>
    </row>
    <row r="7" spans="1:3" ht="15" x14ac:dyDescent="0.3">
      <c r="A7" s="7"/>
      <c r="B7" s="26" t="s">
        <v>538</v>
      </c>
      <c r="C7" s="8">
        <f>SUM('7-MECHANICAL SERVICES UPGRADE'!F22)</f>
        <v>272827</v>
      </c>
    </row>
    <row r="8" spans="1:3" ht="15" x14ac:dyDescent="0.3">
      <c r="A8" s="7"/>
      <c r="B8" s="26" t="s">
        <v>556</v>
      </c>
      <c r="C8" s="8">
        <f>SUM('8-ELECTRICAL SWITCHBOARD EMERGE'!F22)</f>
        <v>130706</v>
      </c>
    </row>
    <row r="9" spans="1:3" ht="15" x14ac:dyDescent="0.3">
      <c r="A9" s="7"/>
      <c r="B9" s="26" t="s">
        <v>573</v>
      </c>
      <c r="C9" s="8">
        <f>SUM('9-COMMUNICATIONS UPGRADE  Inclu'!F7)</f>
        <v>92138</v>
      </c>
    </row>
    <row r="10" spans="1:3" ht="15" x14ac:dyDescent="0.3">
      <c r="A10" s="7"/>
      <c r="B10" s="26" t="s">
        <v>578</v>
      </c>
      <c r="C10" s="8">
        <f>SUM('10-LOWER LEVEL FIRE COMPLIANCE '!F48)</f>
        <v>7795</v>
      </c>
    </row>
    <row r="11" spans="1:3" ht="15" x14ac:dyDescent="0.3">
      <c r="A11" s="7"/>
      <c r="B11" s="26" t="s">
        <v>602</v>
      </c>
      <c r="C11" s="8">
        <f>SUM('11-KITCHEN REFURBISHMENT'!F117)</f>
        <v>82396.850000000006</v>
      </c>
    </row>
    <row r="12" spans="1:3" ht="15" x14ac:dyDescent="0.3">
      <c r="A12" s="7"/>
      <c r="B12" s="26" t="s">
        <v>679</v>
      </c>
      <c r="C12" s="8">
        <f>SUM('12-EASTERN COURTYARD UPGRADE'!F162)</f>
        <v>186876.83000000002</v>
      </c>
    </row>
    <row r="13" spans="1:3" ht="15" x14ac:dyDescent="0.3">
      <c r="A13" s="7"/>
      <c r="B13" s="26" t="s">
        <v>784</v>
      </c>
      <c r="C13" s="8">
        <f>SUM('13-BAR AREA EXTENSION &amp; REFURBI'!F230)</f>
        <v>172305.72999999998</v>
      </c>
    </row>
    <row r="14" spans="1:3" ht="15" x14ac:dyDescent="0.3">
      <c r="A14" s="7"/>
      <c r="B14" s="26" t="s">
        <v>908</v>
      </c>
      <c r="C14" s="8">
        <f>SUM('14-FRONT ENTRANCE DOOR WORKS'!F54)</f>
        <v>27400</v>
      </c>
    </row>
    <row r="15" spans="1:3" ht="15" x14ac:dyDescent="0.3">
      <c r="A15" s="7"/>
      <c r="B15" s="26" t="s">
        <v>937</v>
      </c>
      <c r="C15" s="8">
        <f>SUM('15-METALWORK SCREENING AND GATE'!F38)</f>
        <v>58435</v>
      </c>
    </row>
    <row r="16" spans="1:3" ht="15" x14ac:dyDescent="0.3">
      <c r="A16" s="7"/>
      <c r="B16" s="26" t="s">
        <v>965</v>
      </c>
      <c r="C16" s="8">
        <f>SUM('16-NORTHERN CORRIDOR WORKS'!F35)</f>
        <v>16567.218999999997</v>
      </c>
    </row>
    <row r="17" spans="1:3" ht="15" x14ac:dyDescent="0.3">
      <c r="A17" s="7"/>
      <c r="B17" s="26" t="s">
        <v>974</v>
      </c>
      <c r="C17" s="8">
        <f>SUM('17-OLD BAR STORAGE ROOM WORKS'!F26)</f>
        <v>6677</v>
      </c>
    </row>
    <row r="18" spans="1:3" ht="15" x14ac:dyDescent="0.3">
      <c r="A18" s="7"/>
      <c r="B18" s="26" t="s">
        <v>992</v>
      </c>
      <c r="C18" s="8">
        <f>SUM('18-ROOF RECTIFICATION WORKS'!F33)</f>
        <v>95440</v>
      </c>
    </row>
    <row r="19" spans="1:3" ht="15" x14ac:dyDescent="0.3">
      <c r="A19" s="7"/>
      <c r="B19" s="26" t="s">
        <v>1016</v>
      </c>
      <c r="C19" s="8">
        <f>SUM('19-ROOF SAFETY WORKS'!F10)</f>
        <v>8910</v>
      </c>
    </row>
    <row r="20" spans="1:3" ht="15" x14ac:dyDescent="0.3">
      <c r="A20" s="7"/>
      <c r="B20" s="26" t="s">
        <v>1022</v>
      </c>
      <c r="C20" s="8">
        <f>SUM('20-KITCHEN COLDROOM'!F40)</f>
        <v>28083</v>
      </c>
    </row>
    <row r="21" spans="1:3" ht="15" x14ac:dyDescent="0.3">
      <c r="A21" s="7"/>
      <c r="B21" s="26" t="s">
        <v>1048</v>
      </c>
      <c r="C21" s="8">
        <f>SUM('21-PRINCIPAL CAUSED DELAYS'!F4)</f>
        <v>15000</v>
      </c>
    </row>
    <row r="22" spans="1:3" ht="15" x14ac:dyDescent="0.3">
      <c r="A22" s="7"/>
      <c r="B22" s="26" t="s">
        <v>1050</v>
      </c>
      <c r="C22" s="8">
        <f>SUM('22-LOOSE AV EQUIPMENT'!F4)</f>
        <v>3000</v>
      </c>
    </row>
    <row r="23" spans="1:3" ht="15" x14ac:dyDescent="0.3">
      <c r="A23" s="9"/>
      <c r="B23" s="40" t="s">
        <v>1053</v>
      </c>
      <c r="C23" s="8">
        <v>119176.38791999999</v>
      </c>
    </row>
    <row r="25" spans="1:3" ht="15" x14ac:dyDescent="0.3">
      <c r="B25" s="3" t="s">
        <v>1054</v>
      </c>
      <c r="C25" s="8">
        <f>SUM(C4:C23)</f>
        <v>1608880.9244199998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workbookViewId="0">
      <selection activeCell="F13" sqref="F13"/>
    </sheetView>
  </sheetViews>
  <sheetFormatPr defaultColWidth="9.140625" defaultRowHeight="12.75" x14ac:dyDescent="0.2"/>
  <cols>
    <col min="1" max="1" width="6.7109375" customWidth="1"/>
    <col min="2" max="2" width="62.7109375" customWidth="1"/>
    <col min="3" max="5" width="9.7109375" customWidth="1"/>
    <col min="6" max="6" width="12.85546875" customWidth="1"/>
  </cols>
  <sheetData>
    <row r="1" spans="1:6" ht="17.25" x14ac:dyDescent="0.3">
      <c r="A1" s="2" t="s">
        <v>5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3" t="s">
        <v>9</v>
      </c>
      <c r="C3" s="5"/>
      <c r="D3" s="14"/>
      <c r="E3" s="12"/>
    </row>
    <row r="4" spans="1:6" x14ac:dyDescent="0.2">
      <c r="A4" s="12"/>
      <c r="B4" s="14" t="s">
        <v>10</v>
      </c>
      <c r="C4" s="10">
        <v>13</v>
      </c>
      <c r="D4" s="11" t="s">
        <v>11</v>
      </c>
      <c r="E4" s="12"/>
    </row>
    <row r="5" spans="1:6" x14ac:dyDescent="0.2">
      <c r="A5" s="12"/>
      <c r="B5" s="14" t="s">
        <v>12</v>
      </c>
      <c r="C5" s="10">
        <v>0</v>
      </c>
      <c r="D5" s="11" t="s">
        <v>13</v>
      </c>
      <c r="E5" s="12"/>
    </row>
    <row r="6" spans="1:6" x14ac:dyDescent="0.2">
      <c r="A6" s="12"/>
      <c r="B6" s="14" t="s">
        <v>14</v>
      </c>
      <c r="C6" s="5"/>
      <c r="D6" s="14" t="s">
        <v>13</v>
      </c>
      <c r="E6" s="12"/>
    </row>
    <row r="7" spans="1:6" x14ac:dyDescent="0.2">
      <c r="A7" s="12"/>
      <c r="B7" s="15" t="s">
        <v>15</v>
      </c>
      <c r="C7" s="16">
        <v>13</v>
      </c>
      <c r="D7" s="17" t="s">
        <v>13</v>
      </c>
      <c r="E7" s="12"/>
    </row>
    <row r="8" spans="1:6" x14ac:dyDescent="0.2">
      <c r="A8" s="12"/>
      <c r="B8" s="12"/>
      <c r="C8" s="12"/>
      <c r="D8" s="12"/>
      <c r="E8" s="12"/>
    </row>
    <row r="9" spans="1:6" x14ac:dyDescent="0.2">
      <c r="A9" s="12"/>
      <c r="B9" s="14" t="s">
        <v>16</v>
      </c>
      <c r="C9" s="12"/>
      <c r="D9" s="18" t="s">
        <v>13</v>
      </c>
      <c r="E9" s="12"/>
    </row>
    <row r="10" spans="1:6" x14ac:dyDescent="0.2">
      <c r="A10" s="12"/>
      <c r="B10" s="19" t="s">
        <v>17</v>
      </c>
      <c r="C10" s="20">
        <v>13</v>
      </c>
      <c r="D10" s="21" t="s">
        <v>13</v>
      </c>
      <c r="E10" s="12"/>
    </row>
    <row r="11" spans="1:6" x14ac:dyDescent="0.2">
      <c r="A11" s="12"/>
      <c r="B11" s="12"/>
      <c r="C11" s="12"/>
      <c r="D11" s="12"/>
      <c r="E11" s="12"/>
    </row>
    <row r="12" spans="1:6" x14ac:dyDescent="0.2">
      <c r="A12" s="12"/>
      <c r="B12" s="18" t="s">
        <v>18</v>
      </c>
      <c r="C12" s="22">
        <v>1650000</v>
      </c>
      <c r="D12" s="22"/>
      <c r="E12" s="12"/>
    </row>
    <row r="13" spans="1:6" x14ac:dyDescent="0.2">
      <c r="A13" s="12"/>
      <c r="B13" s="18" t="s">
        <v>19</v>
      </c>
      <c r="C13" s="12"/>
      <c r="D13" s="12"/>
      <c r="E13" s="12" t="s">
        <v>20</v>
      </c>
      <c r="F13" s="22"/>
    </row>
    <row r="14" spans="1:6" x14ac:dyDescent="0.2">
      <c r="A14" s="22"/>
      <c r="B14" s="22"/>
      <c r="C14" s="12"/>
      <c r="D14" s="12"/>
      <c r="E14" s="12"/>
    </row>
    <row r="15" spans="1:6" x14ac:dyDescent="0.2">
      <c r="A15" s="18"/>
      <c r="B15" s="24" t="s">
        <v>21</v>
      </c>
      <c r="C15" s="12"/>
      <c r="D15" s="12"/>
      <c r="E15" s="12"/>
    </row>
    <row r="16" spans="1:6" x14ac:dyDescent="0.2">
      <c r="A16" s="18" t="s">
        <v>22</v>
      </c>
      <c r="B16" s="18" t="s">
        <v>23</v>
      </c>
      <c r="C16" s="12"/>
      <c r="D16" s="18" t="s">
        <v>24</v>
      </c>
      <c r="E16" s="12"/>
    </row>
    <row r="17" spans="1:6" x14ac:dyDescent="0.2">
      <c r="A17" s="18" t="s">
        <v>25</v>
      </c>
      <c r="B17" s="18" t="s">
        <v>26</v>
      </c>
      <c r="C17" s="12"/>
      <c r="D17" s="18" t="s">
        <v>24</v>
      </c>
      <c r="E17" s="12"/>
    </row>
    <row r="18" spans="1:6" x14ac:dyDescent="0.2">
      <c r="A18" s="18" t="s">
        <v>27</v>
      </c>
      <c r="B18" s="18" t="s">
        <v>28</v>
      </c>
      <c r="C18" s="12"/>
      <c r="D18" s="18" t="s">
        <v>24</v>
      </c>
      <c r="E18" s="12"/>
    </row>
    <row r="19" spans="1:6" x14ac:dyDescent="0.2">
      <c r="A19" s="18" t="s">
        <v>29</v>
      </c>
      <c r="B19" s="18" t="s">
        <v>30</v>
      </c>
      <c r="C19" s="12"/>
      <c r="D19" s="18" t="s">
        <v>24</v>
      </c>
      <c r="E19" s="12"/>
    </row>
    <row r="20" spans="1:6" x14ac:dyDescent="0.2">
      <c r="A20" s="18" t="s">
        <v>31</v>
      </c>
      <c r="B20" s="18" t="s">
        <v>32</v>
      </c>
      <c r="C20" s="12"/>
      <c r="D20" s="18" t="s">
        <v>24</v>
      </c>
      <c r="E20" s="12"/>
    </row>
    <row r="21" spans="1:6" x14ac:dyDescent="0.2">
      <c r="A21" s="18"/>
      <c r="B21" s="25" t="s">
        <v>33</v>
      </c>
      <c r="C21" s="12"/>
      <c r="D21" s="12"/>
      <c r="E21" s="12"/>
    </row>
    <row r="22" spans="1:6" x14ac:dyDescent="0.2">
      <c r="A22" s="18" t="s">
        <v>34</v>
      </c>
      <c r="B22" s="18" t="s">
        <v>35</v>
      </c>
      <c r="C22" s="22">
        <v>13</v>
      </c>
      <c r="D22" s="26" t="s">
        <v>13</v>
      </c>
      <c r="E22" s="27">
        <v>500</v>
      </c>
      <c r="F22" s="22">
        <f>C22*E22</f>
        <v>6500</v>
      </c>
    </row>
    <row r="23" spans="1:6" x14ac:dyDescent="0.2">
      <c r="A23" s="22"/>
      <c r="B23" s="26" t="s">
        <v>36</v>
      </c>
      <c r="C23" s="12"/>
      <c r="D23" s="18" t="s">
        <v>37</v>
      </c>
      <c r="E23" s="27">
        <v>5000</v>
      </c>
    </row>
    <row r="24" spans="1:6" x14ac:dyDescent="0.2">
      <c r="A24" s="12"/>
      <c r="B24" s="25" t="s">
        <v>38</v>
      </c>
      <c r="C24" s="12"/>
      <c r="D24" s="12"/>
      <c r="E24" s="12"/>
    </row>
    <row r="25" spans="1:6" x14ac:dyDescent="0.2">
      <c r="A25" s="12"/>
      <c r="B25" s="18" t="s">
        <v>39</v>
      </c>
      <c r="C25" s="12"/>
      <c r="D25" s="18" t="s">
        <v>40</v>
      </c>
      <c r="E25" s="27">
        <v>5016</v>
      </c>
      <c r="F25" s="22">
        <f>C25*E25</f>
        <v>0</v>
      </c>
    </row>
    <row r="26" spans="1:6" x14ac:dyDescent="0.2">
      <c r="A26" s="22"/>
      <c r="B26" s="26" t="s">
        <v>41</v>
      </c>
      <c r="C26" s="12"/>
      <c r="D26" s="18" t="s">
        <v>13</v>
      </c>
      <c r="E26" s="27">
        <v>2926</v>
      </c>
      <c r="F26" s="22">
        <f>C26*E26</f>
        <v>0</v>
      </c>
    </row>
    <row r="27" spans="1:6" x14ac:dyDescent="0.2">
      <c r="A27" s="22"/>
      <c r="B27" s="26" t="s">
        <v>42</v>
      </c>
      <c r="C27" s="12"/>
      <c r="D27" s="18" t="s">
        <v>13</v>
      </c>
      <c r="E27" s="27">
        <v>4332</v>
      </c>
      <c r="F27" s="22">
        <f>C27*E27</f>
        <v>0</v>
      </c>
    </row>
    <row r="28" spans="1:6" x14ac:dyDescent="0.2">
      <c r="A28" s="26"/>
      <c r="B28" s="28" t="s">
        <v>43</v>
      </c>
      <c r="C28" s="12"/>
      <c r="D28" s="12"/>
      <c r="E28" s="12"/>
    </row>
    <row r="29" spans="1:6" x14ac:dyDescent="0.2">
      <c r="A29" s="18" t="s">
        <v>44</v>
      </c>
      <c r="B29" s="18" t="s">
        <v>45</v>
      </c>
      <c r="C29" s="22">
        <v>0</v>
      </c>
      <c r="D29" s="26" t="s">
        <v>13</v>
      </c>
      <c r="E29" s="27">
        <v>5700</v>
      </c>
      <c r="F29" s="22">
        <f>C29*E29</f>
        <v>0</v>
      </c>
    </row>
    <row r="30" spans="1:6" x14ac:dyDescent="0.2">
      <c r="A30" s="26" t="s">
        <v>46</v>
      </c>
      <c r="B30" s="26" t="s">
        <v>47</v>
      </c>
      <c r="C30" s="22">
        <v>13</v>
      </c>
      <c r="D30" s="26" t="s">
        <v>13</v>
      </c>
      <c r="E30" s="27">
        <v>5016</v>
      </c>
      <c r="F30" s="29">
        <v>13041.6</v>
      </c>
    </row>
    <row r="31" spans="1:6" x14ac:dyDescent="0.2">
      <c r="A31" s="26" t="s">
        <v>48</v>
      </c>
      <c r="B31" s="26" t="s">
        <v>49</v>
      </c>
      <c r="C31" s="22">
        <v>13</v>
      </c>
      <c r="D31" s="26" t="s">
        <v>13</v>
      </c>
      <c r="E31" s="27">
        <v>2926</v>
      </c>
      <c r="F31" s="22">
        <f t="shared" ref="F31:F36" si="0">C31*E31</f>
        <v>38038</v>
      </c>
    </row>
    <row r="32" spans="1:6" x14ac:dyDescent="0.2">
      <c r="A32" s="26" t="s">
        <v>50</v>
      </c>
      <c r="B32" s="26" t="s">
        <v>51</v>
      </c>
      <c r="C32" s="12"/>
      <c r="D32" s="18" t="s">
        <v>13</v>
      </c>
      <c r="E32" s="27">
        <v>1330</v>
      </c>
      <c r="F32" s="22">
        <f t="shared" si="0"/>
        <v>0</v>
      </c>
    </row>
    <row r="33" spans="1:6" x14ac:dyDescent="0.2">
      <c r="A33" s="26" t="s">
        <v>52</v>
      </c>
      <c r="B33" s="26" t="s">
        <v>42</v>
      </c>
      <c r="C33" s="12"/>
      <c r="D33" s="18" t="s">
        <v>13</v>
      </c>
      <c r="E33" s="27">
        <v>4332</v>
      </c>
      <c r="F33" s="22">
        <f t="shared" si="0"/>
        <v>0</v>
      </c>
    </row>
    <row r="34" spans="1:6" x14ac:dyDescent="0.2">
      <c r="A34" s="22"/>
      <c r="B34" s="26" t="s">
        <v>53</v>
      </c>
      <c r="C34" s="12"/>
      <c r="D34" s="18" t="s">
        <v>40</v>
      </c>
      <c r="E34" s="27">
        <v>2394</v>
      </c>
      <c r="F34" s="22">
        <f t="shared" si="0"/>
        <v>0</v>
      </c>
    </row>
    <row r="35" spans="1:6" x14ac:dyDescent="0.2">
      <c r="A35" s="26" t="s">
        <v>54</v>
      </c>
      <c r="B35" s="26" t="s">
        <v>55</v>
      </c>
      <c r="C35" s="12"/>
      <c r="D35" s="18" t="s">
        <v>13</v>
      </c>
      <c r="E35" s="27">
        <v>3724</v>
      </c>
      <c r="F35" s="22">
        <f t="shared" si="0"/>
        <v>0</v>
      </c>
    </row>
    <row r="36" spans="1:6" x14ac:dyDescent="0.2">
      <c r="A36" s="26" t="s">
        <v>56</v>
      </c>
      <c r="B36" s="26" t="s">
        <v>57</v>
      </c>
      <c r="C36" s="12"/>
      <c r="D36" s="18" t="s">
        <v>13</v>
      </c>
      <c r="E36" s="27">
        <v>1596</v>
      </c>
      <c r="F36" s="22">
        <f t="shared" si="0"/>
        <v>0</v>
      </c>
    </row>
    <row r="37" spans="1:6" x14ac:dyDescent="0.2">
      <c r="A37" s="26" t="s">
        <v>58</v>
      </c>
      <c r="B37" s="26" t="s">
        <v>59</v>
      </c>
      <c r="C37" s="22">
        <v>26</v>
      </c>
      <c r="D37" s="26" t="s">
        <v>13</v>
      </c>
      <c r="E37" s="12"/>
      <c r="F37" s="30" t="s">
        <v>60</v>
      </c>
    </row>
    <row r="38" spans="1:6" x14ac:dyDescent="0.2">
      <c r="A38" s="18"/>
      <c r="B38" s="25" t="s">
        <v>61</v>
      </c>
      <c r="C38" s="12"/>
      <c r="D38" s="12"/>
      <c r="E38" s="12"/>
    </row>
    <row r="39" spans="1:6" x14ac:dyDescent="0.2">
      <c r="A39" s="18" t="s">
        <v>62</v>
      </c>
      <c r="B39" s="18" t="s">
        <v>63</v>
      </c>
      <c r="C39" s="12"/>
      <c r="D39" s="18" t="s">
        <v>13</v>
      </c>
      <c r="E39" s="27">
        <v>4408</v>
      </c>
      <c r="F39" s="22">
        <f>C39*E39</f>
        <v>0</v>
      </c>
    </row>
    <row r="40" spans="1:6" x14ac:dyDescent="0.2">
      <c r="A40" s="26" t="s">
        <v>64</v>
      </c>
      <c r="B40" s="26" t="s">
        <v>65</v>
      </c>
      <c r="C40" s="22">
        <v>13</v>
      </c>
      <c r="D40" s="26" t="s">
        <v>13</v>
      </c>
      <c r="E40" s="27">
        <v>3572</v>
      </c>
      <c r="F40" s="22">
        <f>C40*E40</f>
        <v>46436</v>
      </c>
    </row>
    <row r="41" spans="1:6" x14ac:dyDescent="0.2">
      <c r="A41" s="26" t="s">
        <v>66</v>
      </c>
      <c r="B41" s="26" t="s">
        <v>67</v>
      </c>
      <c r="C41" s="12"/>
      <c r="D41" s="18" t="s">
        <v>13</v>
      </c>
      <c r="E41" s="27">
        <v>2850</v>
      </c>
      <c r="F41" s="22">
        <f>C41*E41</f>
        <v>0</v>
      </c>
    </row>
    <row r="42" spans="1:6" x14ac:dyDescent="0.2">
      <c r="A42" s="26" t="s">
        <v>68</v>
      </c>
      <c r="B42" s="26" t="s">
        <v>69</v>
      </c>
      <c r="C42" s="12"/>
      <c r="D42" s="18" t="s">
        <v>13</v>
      </c>
      <c r="E42" s="27">
        <v>2888</v>
      </c>
      <c r="F42" s="22">
        <f>C42*E42</f>
        <v>0</v>
      </c>
    </row>
    <row r="43" spans="1:6" x14ac:dyDescent="0.2">
      <c r="A43" s="26" t="s">
        <v>70</v>
      </c>
      <c r="B43" s="26" t="s">
        <v>71</v>
      </c>
      <c r="C43" s="22">
        <v>13</v>
      </c>
      <c r="D43" s="26" t="s">
        <v>13</v>
      </c>
      <c r="E43" s="12"/>
      <c r="F43" s="30" t="s">
        <v>60</v>
      </c>
    </row>
    <row r="44" spans="1:6" x14ac:dyDescent="0.2">
      <c r="A44" s="18"/>
      <c r="B44" s="25" t="s">
        <v>72</v>
      </c>
      <c r="C44" s="12"/>
      <c r="D44" s="12"/>
      <c r="E44" s="12"/>
    </row>
    <row r="45" spans="1:6" x14ac:dyDescent="0.2">
      <c r="A45" s="18" t="s">
        <v>73</v>
      </c>
      <c r="B45" s="18" t="s">
        <v>74</v>
      </c>
      <c r="C45" s="12"/>
      <c r="D45" s="18" t="s">
        <v>13</v>
      </c>
      <c r="E45" s="27">
        <v>2963</v>
      </c>
      <c r="F45" s="22">
        <f t="shared" ref="F45:F51" si="1">C45*E45</f>
        <v>0</v>
      </c>
    </row>
    <row r="46" spans="1:6" x14ac:dyDescent="0.2">
      <c r="A46" s="26" t="s">
        <v>75</v>
      </c>
      <c r="B46" s="26" t="s">
        <v>76</v>
      </c>
      <c r="C46" s="12"/>
      <c r="D46" s="18" t="s">
        <v>13</v>
      </c>
      <c r="E46" s="27">
        <v>2815</v>
      </c>
      <c r="F46" s="22">
        <f t="shared" si="1"/>
        <v>0</v>
      </c>
    </row>
    <row r="47" spans="1:6" x14ac:dyDescent="0.2">
      <c r="A47" s="26" t="s">
        <v>77</v>
      </c>
      <c r="B47" s="26" t="s">
        <v>78</v>
      </c>
      <c r="C47" s="12"/>
      <c r="D47" s="18" t="s">
        <v>13</v>
      </c>
      <c r="E47" s="27">
        <v>2595</v>
      </c>
      <c r="F47" s="22">
        <f t="shared" si="1"/>
        <v>0</v>
      </c>
    </row>
    <row r="48" spans="1:6" x14ac:dyDescent="0.2">
      <c r="A48" s="26" t="s">
        <v>79</v>
      </c>
      <c r="B48" s="26" t="s">
        <v>80</v>
      </c>
      <c r="C48" s="12"/>
      <c r="D48" s="18" t="s">
        <v>13</v>
      </c>
      <c r="E48" s="27">
        <v>2505</v>
      </c>
      <c r="F48" s="22">
        <f t="shared" si="1"/>
        <v>0</v>
      </c>
    </row>
    <row r="49" spans="1:6" x14ac:dyDescent="0.2">
      <c r="A49" s="26" t="s">
        <v>81</v>
      </c>
      <c r="B49" s="26" t="s">
        <v>82</v>
      </c>
      <c r="C49" s="12"/>
      <c r="D49" s="18" t="s">
        <v>13</v>
      </c>
      <c r="E49" s="27">
        <v>2040</v>
      </c>
      <c r="F49" s="22">
        <f t="shared" si="1"/>
        <v>0</v>
      </c>
    </row>
    <row r="50" spans="1:6" x14ac:dyDescent="0.2">
      <c r="A50" s="22"/>
      <c r="B50" s="26" t="s">
        <v>83</v>
      </c>
      <c r="C50" s="12"/>
      <c r="D50" s="18" t="s">
        <v>40</v>
      </c>
      <c r="E50" s="27">
        <v>1925</v>
      </c>
      <c r="F50" s="22">
        <f t="shared" si="1"/>
        <v>0</v>
      </c>
    </row>
    <row r="51" spans="1:6" x14ac:dyDescent="0.2">
      <c r="A51" s="26" t="s">
        <v>84</v>
      </c>
      <c r="B51" s="26" t="s">
        <v>85</v>
      </c>
      <c r="C51" s="12"/>
      <c r="D51" s="18" t="s">
        <v>13</v>
      </c>
      <c r="E51" s="27">
        <v>390</v>
      </c>
      <c r="F51" s="22">
        <f t="shared" si="1"/>
        <v>0</v>
      </c>
    </row>
    <row r="52" spans="1:6" x14ac:dyDescent="0.2">
      <c r="A52" s="26" t="s">
        <v>86</v>
      </c>
      <c r="B52" s="26" t="s">
        <v>87</v>
      </c>
      <c r="C52" s="22">
        <v>0</v>
      </c>
      <c r="D52" s="26" t="s">
        <v>13</v>
      </c>
      <c r="E52" s="12"/>
      <c r="F52" s="30" t="s">
        <v>60</v>
      </c>
    </row>
    <row r="53" spans="1:6" x14ac:dyDescent="0.2">
      <c r="A53" s="18"/>
      <c r="B53" s="24" t="s">
        <v>88</v>
      </c>
      <c r="C53" s="12"/>
      <c r="D53" s="12"/>
      <c r="E53" s="12"/>
    </row>
    <row r="54" spans="1:6" x14ac:dyDescent="0.2">
      <c r="A54" s="18"/>
      <c r="B54" s="25" t="s">
        <v>89</v>
      </c>
      <c r="C54" s="12"/>
      <c r="D54" s="12"/>
      <c r="E54" s="12"/>
    </row>
    <row r="55" spans="1:6" x14ac:dyDescent="0.2">
      <c r="A55" s="18" t="s">
        <v>90</v>
      </c>
      <c r="B55" s="18" t="s">
        <v>91</v>
      </c>
      <c r="C55" s="12"/>
      <c r="D55" s="18" t="s">
        <v>13</v>
      </c>
      <c r="E55" s="27">
        <v>500</v>
      </c>
      <c r="F55" s="22">
        <f>C55*E55</f>
        <v>0</v>
      </c>
    </row>
    <row r="56" spans="1:6" x14ac:dyDescent="0.2">
      <c r="A56" s="26" t="s">
        <v>92</v>
      </c>
      <c r="B56" s="26" t="s">
        <v>93</v>
      </c>
      <c r="C56" s="12"/>
      <c r="D56" s="18" t="s">
        <v>37</v>
      </c>
      <c r="E56" s="27">
        <v>5000</v>
      </c>
      <c r="F56" s="22">
        <f>C56*E56</f>
        <v>0</v>
      </c>
    </row>
    <row r="57" spans="1:6" x14ac:dyDescent="0.2">
      <c r="A57" s="26" t="s">
        <v>94</v>
      </c>
      <c r="B57" s="26" t="s">
        <v>95</v>
      </c>
      <c r="C57" s="12"/>
      <c r="D57" s="18" t="s">
        <v>13</v>
      </c>
      <c r="E57" s="27">
        <v>441</v>
      </c>
      <c r="F57" s="22">
        <f>C57*E57</f>
        <v>0</v>
      </c>
    </row>
    <row r="58" spans="1:6" x14ac:dyDescent="0.2">
      <c r="A58" s="26" t="s">
        <v>96</v>
      </c>
      <c r="B58" s="26" t="s">
        <v>97</v>
      </c>
      <c r="C58" s="12"/>
      <c r="D58" s="18" t="s">
        <v>98</v>
      </c>
      <c r="E58" s="27">
        <v>500</v>
      </c>
      <c r="F58" s="22">
        <f>C58*E58</f>
        <v>0</v>
      </c>
    </row>
    <row r="59" spans="1:6" x14ac:dyDescent="0.2">
      <c r="A59" s="26" t="s">
        <v>99</v>
      </c>
      <c r="B59" s="26" t="s">
        <v>100</v>
      </c>
      <c r="C59" s="12"/>
      <c r="D59" s="18" t="s">
        <v>13</v>
      </c>
      <c r="E59" s="27">
        <v>50</v>
      </c>
      <c r="F59" s="22">
        <f>C59*E59</f>
        <v>0</v>
      </c>
    </row>
    <row r="60" spans="1:6" x14ac:dyDescent="0.2">
      <c r="A60" s="26"/>
      <c r="B60" s="28" t="s">
        <v>101</v>
      </c>
      <c r="C60" s="12"/>
      <c r="D60" s="12"/>
      <c r="E60" s="12"/>
    </row>
    <row r="61" spans="1:6" x14ac:dyDescent="0.2">
      <c r="A61" s="18" t="s">
        <v>102</v>
      </c>
      <c r="B61" s="18" t="s">
        <v>103</v>
      </c>
      <c r="C61" s="12"/>
      <c r="D61" s="12"/>
      <c r="E61" s="12"/>
    </row>
    <row r="62" spans="1:6" x14ac:dyDescent="0.2">
      <c r="A62" s="18" t="s">
        <v>104</v>
      </c>
      <c r="B62" s="18" t="s">
        <v>105</v>
      </c>
      <c r="C62" s="12"/>
      <c r="D62" s="18" t="s">
        <v>106</v>
      </c>
      <c r="E62" s="27">
        <v>783</v>
      </c>
      <c r="F62" s="22">
        <f>C62*E62</f>
        <v>0</v>
      </c>
    </row>
    <row r="63" spans="1:6" x14ac:dyDescent="0.2">
      <c r="A63" s="26" t="s">
        <v>107</v>
      </c>
      <c r="B63" s="26" t="s">
        <v>108</v>
      </c>
      <c r="C63" s="12"/>
      <c r="D63" s="18" t="s">
        <v>109</v>
      </c>
      <c r="E63" s="27">
        <v>333</v>
      </c>
      <c r="F63" s="22">
        <f>C63*E63</f>
        <v>0</v>
      </c>
    </row>
    <row r="64" spans="1:6" x14ac:dyDescent="0.2">
      <c r="A64" s="26"/>
      <c r="B64" s="31" t="s">
        <v>110</v>
      </c>
      <c r="C64" s="12"/>
      <c r="D64" s="12"/>
      <c r="E64" s="12"/>
    </row>
    <row r="65" spans="1:6" x14ac:dyDescent="0.2">
      <c r="A65" s="18" t="s">
        <v>111</v>
      </c>
      <c r="B65" s="18" t="s">
        <v>112</v>
      </c>
      <c r="C65" s="12"/>
      <c r="D65" s="18" t="s">
        <v>113</v>
      </c>
      <c r="E65" s="27">
        <v>1500</v>
      </c>
      <c r="F65" s="22">
        <f>C65*E65</f>
        <v>0</v>
      </c>
    </row>
    <row r="66" spans="1:6" x14ac:dyDescent="0.2">
      <c r="A66" s="26" t="s">
        <v>114</v>
      </c>
      <c r="B66" s="26" t="s">
        <v>115</v>
      </c>
      <c r="C66" s="12"/>
      <c r="D66" s="18" t="s">
        <v>113</v>
      </c>
      <c r="E66" s="27">
        <v>900</v>
      </c>
      <c r="F66" s="22">
        <f>C66*E66</f>
        <v>0</v>
      </c>
    </row>
    <row r="67" spans="1:6" x14ac:dyDescent="0.2">
      <c r="A67" s="26" t="s">
        <v>116</v>
      </c>
      <c r="B67" s="26" t="s">
        <v>117</v>
      </c>
      <c r="C67" s="12"/>
      <c r="D67" s="18" t="s">
        <v>113</v>
      </c>
      <c r="E67" s="27">
        <v>900</v>
      </c>
      <c r="F67" s="22">
        <f>C67*E67</f>
        <v>0</v>
      </c>
    </row>
    <row r="68" spans="1:6" x14ac:dyDescent="0.2">
      <c r="A68" s="26" t="s">
        <v>118</v>
      </c>
      <c r="B68" s="26" t="s">
        <v>119</v>
      </c>
      <c r="C68" s="12"/>
      <c r="D68" s="18" t="s">
        <v>113</v>
      </c>
      <c r="E68" s="27">
        <v>1500</v>
      </c>
      <c r="F68" s="22">
        <f>C68*E68</f>
        <v>0</v>
      </c>
    </row>
    <row r="69" spans="1:6" x14ac:dyDescent="0.2">
      <c r="A69" s="26"/>
      <c r="B69" s="31" t="s">
        <v>120</v>
      </c>
      <c r="C69" s="12"/>
      <c r="D69" s="12"/>
      <c r="E69" s="12"/>
    </row>
    <row r="70" spans="1:6" x14ac:dyDescent="0.2">
      <c r="A70" s="18"/>
      <c r="B70" s="25" t="s">
        <v>121</v>
      </c>
      <c r="C70" s="12"/>
      <c r="D70" s="12"/>
      <c r="E70" s="12"/>
    </row>
    <row r="71" spans="1:6" x14ac:dyDescent="0.2">
      <c r="A71" s="18" t="s">
        <v>122</v>
      </c>
      <c r="B71" s="18" t="s">
        <v>123</v>
      </c>
      <c r="C71" s="22">
        <v>3.5000000000000001E-3</v>
      </c>
      <c r="D71" s="26" t="s">
        <v>124</v>
      </c>
      <c r="E71" s="22">
        <v>1650000</v>
      </c>
      <c r="F71" s="22">
        <f>C71*E71</f>
        <v>5775</v>
      </c>
    </row>
    <row r="72" spans="1:6" x14ac:dyDescent="0.2">
      <c r="A72" s="26"/>
      <c r="B72" s="28" t="s">
        <v>125</v>
      </c>
      <c r="C72" s="12"/>
      <c r="D72" s="12"/>
      <c r="E72" s="12"/>
    </row>
    <row r="73" spans="1:6" x14ac:dyDescent="0.2">
      <c r="A73" s="18" t="s">
        <v>126</v>
      </c>
      <c r="B73" s="18" t="s">
        <v>127</v>
      </c>
      <c r="C73" s="22">
        <v>1.4625E-3</v>
      </c>
      <c r="D73" s="26" t="s">
        <v>124</v>
      </c>
      <c r="E73" s="22">
        <v>1650000</v>
      </c>
      <c r="F73" s="22">
        <f>C73*E73</f>
        <v>2413.125</v>
      </c>
    </row>
    <row r="74" spans="1:6" x14ac:dyDescent="0.2">
      <c r="A74" s="26" t="s">
        <v>128</v>
      </c>
      <c r="B74" s="26" t="s">
        <v>129</v>
      </c>
      <c r="C74" s="22">
        <v>7.3125000000000002E-4</v>
      </c>
      <c r="D74" s="26" t="s">
        <v>124</v>
      </c>
      <c r="E74" s="22">
        <v>1650000</v>
      </c>
      <c r="F74" s="22">
        <f>C74*E74</f>
        <v>1206.5625</v>
      </c>
    </row>
    <row r="75" spans="1:6" x14ac:dyDescent="0.2">
      <c r="A75" s="26"/>
      <c r="B75" s="28" t="s">
        <v>130</v>
      </c>
      <c r="C75" s="12"/>
      <c r="D75" s="12"/>
      <c r="E75" s="12"/>
    </row>
    <row r="76" spans="1:6" x14ac:dyDescent="0.2">
      <c r="A76" s="18" t="s">
        <v>131</v>
      </c>
      <c r="B76" s="18" t="s">
        <v>132</v>
      </c>
      <c r="C76" s="22">
        <v>5.7499999999999999E-3</v>
      </c>
      <c r="D76" s="26" t="s">
        <v>124</v>
      </c>
      <c r="E76" s="22">
        <v>1650000</v>
      </c>
      <c r="F76" s="29">
        <v>0</v>
      </c>
    </row>
    <row r="77" spans="1:6" x14ac:dyDescent="0.2">
      <c r="A77" s="26"/>
      <c r="B77" s="31" t="s">
        <v>133</v>
      </c>
      <c r="C77" s="12"/>
      <c r="D77" s="12"/>
      <c r="E77" s="12"/>
    </row>
    <row r="78" spans="1:6" x14ac:dyDescent="0.2">
      <c r="A78" s="18"/>
      <c r="B78" s="25" t="s">
        <v>134</v>
      </c>
      <c r="C78" s="12"/>
      <c r="D78" s="12"/>
      <c r="E78" s="12"/>
    </row>
    <row r="79" spans="1:6" x14ac:dyDescent="0.2">
      <c r="A79" s="18" t="s">
        <v>135</v>
      </c>
      <c r="B79" s="18" t="s">
        <v>136</v>
      </c>
      <c r="C79" s="12"/>
      <c r="D79" s="18" t="s">
        <v>37</v>
      </c>
      <c r="E79" s="27">
        <v>5000</v>
      </c>
      <c r="F79" s="22">
        <f>C79*E79</f>
        <v>0</v>
      </c>
    </row>
    <row r="80" spans="1:6" x14ac:dyDescent="0.2">
      <c r="A80" s="26" t="s">
        <v>137</v>
      </c>
      <c r="B80" s="26" t="s">
        <v>138</v>
      </c>
      <c r="C80" s="22">
        <v>10</v>
      </c>
      <c r="D80" s="26" t="s">
        <v>139</v>
      </c>
      <c r="E80" s="27">
        <v>180</v>
      </c>
      <c r="F80" s="22">
        <f>C80*E80</f>
        <v>1800</v>
      </c>
    </row>
    <row r="81" spans="1:6" x14ac:dyDescent="0.2">
      <c r="A81" s="26" t="s">
        <v>140</v>
      </c>
      <c r="B81" s="26" t="s">
        <v>141</v>
      </c>
      <c r="C81" s="22">
        <v>1</v>
      </c>
      <c r="D81" s="26" t="s">
        <v>37</v>
      </c>
      <c r="E81" s="27">
        <v>200</v>
      </c>
      <c r="F81" s="22">
        <f>C81*E81</f>
        <v>200</v>
      </c>
    </row>
    <row r="82" spans="1:6" x14ac:dyDescent="0.2">
      <c r="A82" s="26" t="s">
        <v>142</v>
      </c>
      <c r="B82" s="26" t="s">
        <v>143</v>
      </c>
      <c r="C82" s="22">
        <v>8</v>
      </c>
      <c r="D82" s="26" t="s">
        <v>13</v>
      </c>
      <c r="E82" s="27">
        <v>42</v>
      </c>
      <c r="F82" s="22">
        <f>C82*E82</f>
        <v>336</v>
      </c>
    </row>
    <row r="83" spans="1:6" x14ac:dyDescent="0.2">
      <c r="A83" s="26"/>
      <c r="B83" s="28" t="s">
        <v>144</v>
      </c>
      <c r="C83" s="12"/>
      <c r="D83" s="12"/>
      <c r="E83" s="12"/>
    </row>
    <row r="84" spans="1:6" x14ac:dyDescent="0.2">
      <c r="A84" s="18" t="s">
        <v>145</v>
      </c>
      <c r="B84" s="18" t="s">
        <v>146</v>
      </c>
      <c r="C84" s="12"/>
      <c r="D84" s="18" t="s">
        <v>37</v>
      </c>
      <c r="E84" s="27">
        <v>1500</v>
      </c>
      <c r="F84" s="22">
        <f>C84*E84</f>
        <v>0</v>
      </c>
    </row>
    <row r="85" spans="1:6" x14ac:dyDescent="0.2">
      <c r="A85" s="22"/>
      <c r="B85" s="26" t="s">
        <v>147</v>
      </c>
      <c r="C85" s="22">
        <v>1</v>
      </c>
      <c r="D85" s="26" t="s">
        <v>37</v>
      </c>
      <c r="E85" s="27">
        <v>1000</v>
      </c>
      <c r="F85" s="22">
        <f>C85*E85</f>
        <v>1000</v>
      </c>
    </row>
    <row r="86" spans="1:6" x14ac:dyDescent="0.2">
      <c r="A86" s="26"/>
      <c r="B86" s="28" t="s">
        <v>148</v>
      </c>
      <c r="C86" s="12"/>
      <c r="D86" s="12"/>
      <c r="E86" s="12"/>
    </row>
    <row r="87" spans="1:6" x14ac:dyDescent="0.2">
      <c r="A87" s="18" t="s">
        <v>149</v>
      </c>
      <c r="B87" s="18" t="s">
        <v>150</v>
      </c>
      <c r="C87" s="22">
        <v>126.14</v>
      </c>
      <c r="D87" s="26" t="s">
        <v>151</v>
      </c>
      <c r="E87" s="27">
        <v>10</v>
      </c>
      <c r="F87" s="22">
        <f>C87*E87</f>
        <v>1261.4000000000001</v>
      </c>
    </row>
    <row r="88" spans="1:6" x14ac:dyDescent="0.2">
      <c r="A88" s="26" t="s">
        <v>152</v>
      </c>
      <c r="B88" s="26" t="s">
        <v>153</v>
      </c>
      <c r="C88" s="12"/>
      <c r="D88" s="18" t="s">
        <v>151</v>
      </c>
      <c r="E88" s="27">
        <v>180</v>
      </c>
      <c r="F88" s="22">
        <f>C88*E88</f>
        <v>0</v>
      </c>
    </row>
    <row r="89" spans="1:6" x14ac:dyDescent="0.2">
      <c r="A89" s="26" t="s">
        <v>154</v>
      </c>
      <c r="B89" s="26" t="s">
        <v>155</v>
      </c>
      <c r="C89" s="22">
        <v>1</v>
      </c>
      <c r="D89" s="26" t="s">
        <v>37</v>
      </c>
      <c r="E89" s="27">
        <v>1000</v>
      </c>
      <c r="F89" s="22">
        <f>C89*E89</f>
        <v>1000</v>
      </c>
    </row>
    <row r="90" spans="1:6" x14ac:dyDescent="0.2">
      <c r="A90" s="26"/>
      <c r="B90" s="28" t="s">
        <v>156</v>
      </c>
      <c r="C90" s="12"/>
      <c r="D90" s="12"/>
      <c r="E90" s="12"/>
    </row>
    <row r="91" spans="1:6" x14ac:dyDescent="0.2">
      <c r="A91" s="18" t="s">
        <v>157</v>
      </c>
      <c r="B91" s="18" t="s">
        <v>158</v>
      </c>
      <c r="C91" s="12"/>
      <c r="D91" s="18" t="s">
        <v>37</v>
      </c>
      <c r="E91" s="27">
        <v>1500</v>
      </c>
      <c r="F91" s="22">
        <f>C91*E91</f>
        <v>0</v>
      </c>
    </row>
    <row r="92" spans="1:6" x14ac:dyDescent="0.2">
      <c r="A92" s="22"/>
      <c r="B92" s="26" t="s">
        <v>159</v>
      </c>
      <c r="C92" s="12"/>
      <c r="D92" s="18" t="s">
        <v>37</v>
      </c>
      <c r="E92" s="27">
        <v>10000</v>
      </c>
      <c r="F92" s="22">
        <f>C92*E92</f>
        <v>0</v>
      </c>
    </row>
    <row r="93" spans="1:6" x14ac:dyDescent="0.2">
      <c r="A93" s="22"/>
      <c r="B93" s="26" t="s">
        <v>160</v>
      </c>
      <c r="C93" s="12"/>
      <c r="D93" s="18" t="s">
        <v>161</v>
      </c>
      <c r="E93" s="27">
        <v>15</v>
      </c>
      <c r="F93" s="22">
        <f>C93*E93</f>
        <v>0</v>
      </c>
    </row>
    <row r="94" spans="1:6" x14ac:dyDescent="0.2">
      <c r="A94" s="26" t="s">
        <v>162</v>
      </c>
      <c r="B94" s="26" t="s">
        <v>163</v>
      </c>
      <c r="C94" s="12"/>
      <c r="D94" s="18" t="s">
        <v>161</v>
      </c>
      <c r="E94" s="27">
        <v>5</v>
      </c>
      <c r="F94" s="22">
        <f>C94*E94</f>
        <v>0</v>
      </c>
    </row>
    <row r="95" spans="1:6" x14ac:dyDescent="0.2">
      <c r="A95" s="26" t="s">
        <v>164</v>
      </c>
      <c r="B95" s="26" t="s">
        <v>165</v>
      </c>
      <c r="C95" s="12"/>
      <c r="D95" s="18" t="s">
        <v>37</v>
      </c>
      <c r="E95" s="27">
        <v>1500</v>
      </c>
      <c r="F95" s="22">
        <f>C95*E95</f>
        <v>0</v>
      </c>
    </row>
    <row r="96" spans="1:6" x14ac:dyDescent="0.2">
      <c r="A96" s="26"/>
      <c r="B96" s="28" t="s">
        <v>166</v>
      </c>
      <c r="C96" s="12"/>
      <c r="D96" s="12"/>
      <c r="E96" s="12"/>
    </row>
    <row r="97" spans="1:6" x14ac:dyDescent="0.2">
      <c r="A97" s="12"/>
      <c r="B97" s="18" t="s">
        <v>167</v>
      </c>
      <c r="C97" s="12"/>
      <c r="D97" s="18" t="s">
        <v>40</v>
      </c>
      <c r="E97" s="27">
        <v>55</v>
      </c>
      <c r="F97" s="22">
        <f t="shared" ref="F97:F109" si="2">C97*E97</f>
        <v>0</v>
      </c>
    </row>
    <row r="98" spans="1:6" x14ac:dyDescent="0.2">
      <c r="A98" s="26" t="s">
        <v>168</v>
      </c>
      <c r="B98" s="26" t="s">
        <v>169</v>
      </c>
      <c r="C98" s="12"/>
      <c r="D98" s="18" t="s">
        <v>13</v>
      </c>
      <c r="E98" s="27">
        <v>85</v>
      </c>
      <c r="F98" s="22">
        <f t="shared" si="2"/>
        <v>0</v>
      </c>
    </row>
    <row r="99" spans="1:6" x14ac:dyDescent="0.2">
      <c r="A99" s="22"/>
      <c r="B99" s="26" t="s">
        <v>170</v>
      </c>
      <c r="C99" s="12"/>
      <c r="D99" s="18" t="s">
        <v>37</v>
      </c>
      <c r="E99" s="27">
        <v>5000</v>
      </c>
      <c r="F99" s="22">
        <f t="shared" si="2"/>
        <v>0</v>
      </c>
    </row>
    <row r="100" spans="1:6" x14ac:dyDescent="0.2">
      <c r="A100" s="26" t="s">
        <v>171</v>
      </c>
      <c r="B100" s="26" t="s">
        <v>172</v>
      </c>
      <c r="C100" s="12"/>
      <c r="D100" s="18" t="s">
        <v>13</v>
      </c>
      <c r="E100" s="27">
        <v>55</v>
      </c>
      <c r="F100" s="22">
        <f t="shared" si="2"/>
        <v>0</v>
      </c>
    </row>
    <row r="101" spans="1:6" x14ac:dyDescent="0.2">
      <c r="A101" s="26" t="s">
        <v>173</v>
      </c>
      <c r="B101" s="26" t="s">
        <v>174</v>
      </c>
      <c r="C101" s="12"/>
      <c r="D101" s="18" t="s">
        <v>13</v>
      </c>
      <c r="E101" s="27">
        <v>95</v>
      </c>
      <c r="F101" s="22">
        <f t="shared" si="2"/>
        <v>0</v>
      </c>
    </row>
    <row r="102" spans="1:6" x14ac:dyDescent="0.2">
      <c r="A102" s="26" t="s">
        <v>175</v>
      </c>
      <c r="B102" s="26" t="s">
        <v>176</v>
      </c>
      <c r="C102" s="12"/>
      <c r="D102" s="18" t="s">
        <v>13</v>
      </c>
      <c r="E102" s="27">
        <v>85</v>
      </c>
      <c r="F102" s="22">
        <f t="shared" si="2"/>
        <v>0</v>
      </c>
    </row>
    <row r="103" spans="1:6" x14ac:dyDescent="0.2">
      <c r="A103" s="26" t="s">
        <v>177</v>
      </c>
      <c r="B103" s="26" t="s">
        <v>178</v>
      </c>
      <c r="C103" s="12"/>
      <c r="D103" s="18" t="s">
        <v>13</v>
      </c>
      <c r="E103" s="27">
        <v>375</v>
      </c>
      <c r="F103" s="22">
        <f t="shared" si="2"/>
        <v>0</v>
      </c>
    </row>
    <row r="104" spans="1:6" x14ac:dyDescent="0.2">
      <c r="A104" s="22"/>
      <c r="B104" s="26" t="s">
        <v>179</v>
      </c>
      <c r="C104" s="12"/>
      <c r="D104" s="18" t="s">
        <v>40</v>
      </c>
      <c r="E104" s="27">
        <v>55</v>
      </c>
      <c r="F104" s="22">
        <f t="shared" si="2"/>
        <v>0</v>
      </c>
    </row>
    <row r="105" spans="1:6" x14ac:dyDescent="0.2">
      <c r="A105" s="26" t="s">
        <v>180</v>
      </c>
      <c r="B105" s="26" t="s">
        <v>181</v>
      </c>
      <c r="C105" s="22">
        <v>13</v>
      </c>
      <c r="D105" s="26" t="s">
        <v>13</v>
      </c>
      <c r="E105" s="27">
        <v>85</v>
      </c>
      <c r="F105" s="22">
        <f t="shared" si="2"/>
        <v>1105</v>
      </c>
    </row>
    <row r="106" spans="1:6" x14ac:dyDescent="0.2">
      <c r="A106" s="26" t="s">
        <v>182</v>
      </c>
      <c r="B106" s="26" t="s">
        <v>183</v>
      </c>
      <c r="C106" s="12"/>
      <c r="D106" s="18" t="s">
        <v>13</v>
      </c>
      <c r="E106" s="27">
        <v>45</v>
      </c>
      <c r="F106" s="22">
        <f t="shared" si="2"/>
        <v>0</v>
      </c>
    </row>
    <row r="107" spans="1:6" x14ac:dyDescent="0.2">
      <c r="A107" s="26" t="s">
        <v>184</v>
      </c>
      <c r="B107" s="26" t="s">
        <v>185</v>
      </c>
      <c r="C107" s="12"/>
      <c r="D107" s="18" t="s">
        <v>13</v>
      </c>
      <c r="E107" s="27">
        <v>230</v>
      </c>
      <c r="F107" s="22">
        <f t="shared" si="2"/>
        <v>0</v>
      </c>
    </row>
    <row r="108" spans="1:6" x14ac:dyDescent="0.2">
      <c r="A108" s="26" t="s">
        <v>186</v>
      </c>
      <c r="B108" s="26" t="s">
        <v>187</v>
      </c>
      <c r="C108" s="12"/>
      <c r="D108" s="18" t="s">
        <v>13</v>
      </c>
      <c r="E108" s="27">
        <v>25</v>
      </c>
      <c r="F108" s="22">
        <f t="shared" si="2"/>
        <v>0</v>
      </c>
    </row>
    <row r="109" spans="1:6" x14ac:dyDescent="0.2">
      <c r="A109" s="26" t="s">
        <v>188</v>
      </c>
      <c r="B109" s="26" t="s">
        <v>189</v>
      </c>
      <c r="C109" s="22">
        <v>2</v>
      </c>
      <c r="D109" s="26" t="s">
        <v>190</v>
      </c>
      <c r="E109" s="27">
        <v>370</v>
      </c>
      <c r="F109" s="22">
        <f t="shared" si="2"/>
        <v>740</v>
      </c>
    </row>
    <row r="110" spans="1:6" x14ac:dyDescent="0.2">
      <c r="A110" s="26"/>
      <c r="B110" s="28" t="s">
        <v>191</v>
      </c>
      <c r="C110" s="12"/>
      <c r="D110" s="12"/>
      <c r="E110" s="12"/>
    </row>
    <row r="111" spans="1:6" x14ac:dyDescent="0.2">
      <c r="A111" s="18" t="s">
        <v>192</v>
      </c>
      <c r="B111" s="18" t="s">
        <v>193</v>
      </c>
      <c r="C111" s="12"/>
      <c r="D111" s="18" t="s">
        <v>37</v>
      </c>
      <c r="E111" s="27">
        <v>500</v>
      </c>
      <c r="F111" s="22">
        <f>C111*E111</f>
        <v>0</v>
      </c>
    </row>
    <row r="112" spans="1:6" x14ac:dyDescent="0.2">
      <c r="A112" s="26" t="s">
        <v>194</v>
      </c>
      <c r="B112" s="26" t="s">
        <v>195</v>
      </c>
      <c r="C112" s="12"/>
      <c r="D112" s="18" t="s">
        <v>190</v>
      </c>
      <c r="E112" s="27">
        <v>180</v>
      </c>
      <c r="F112" s="22">
        <f>C112*E112</f>
        <v>0</v>
      </c>
    </row>
    <row r="113" spans="1:6" x14ac:dyDescent="0.2">
      <c r="A113" s="26" t="s">
        <v>196</v>
      </c>
      <c r="B113" s="26" t="s">
        <v>197</v>
      </c>
      <c r="C113" s="22">
        <v>0</v>
      </c>
      <c r="D113" s="26" t="s">
        <v>198</v>
      </c>
      <c r="E113" s="27">
        <v>30</v>
      </c>
      <c r="F113" s="22">
        <f>C113*E113</f>
        <v>0</v>
      </c>
    </row>
    <row r="114" spans="1:6" x14ac:dyDescent="0.2">
      <c r="A114" s="26"/>
      <c r="B114" s="28" t="s">
        <v>199</v>
      </c>
      <c r="C114" s="12"/>
      <c r="D114" s="12"/>
      <c r="E114" s="12"/>
    </row>
    <row r="115" spans="1:6" x14ac:dyDescent="0.2">
      <c r="A115" s="18" t="s">
        <v>200</v>
      </c>
      <c r="B115" s="18" t="s">
        <v>201</v>
      </c>
      <c r="C115" s="22">
        <v>13</v>
      </c>
      <c r="D115" s="26" t="s">
        <v>13</v>
      </c>
      <c r="E115" s="27">
        <v>50</v>
      </c>
      <c r="F115" s="22">
        <f t="shared" ref="F115:F122" si="3">C115*E115</f>
        <v>650</v>
      </c>
    </row>
    <row r="116" spans="1:6" x14ac:dyDescent="0.2">
      <c r="A116" s="26" t="s">
        <v>202</v>
      </c>
      <c r="B116" s="26" t="s">
        <v>203</v>
      </c>
      <c r="C116" s="22">
        <v>20</v>
      </c>
      <c r="D116" s="26" t="s">
        <v>139</v>
      </c>
      <c r="E116" s="27">
        <v>45</v>
      </c>
      <c r="F116" s="22">
        <f t="shared" si="3"/>
        <v>900</v>
      </c>
    </row>
    <row r="117" spans="1:6" x14ac:dyDescent="0.2">
      <c r="A117" s="26" t="s">
        <v>204</v>
      </c>
      <c r="B117" s="26" t="s">
        <v>205</v>
      </c>
      <c r="C117" s="22">
        <v>1</v>
      </c>
      <c r="D117" s="26" t="s">
        <v>190</v>
      </c>
      <c r="E117" s="27">
        <v>500</v>
      </c>
      <c r="F117" s="22">
        <f t="shared" si="3"/>
        <v>500</v>
      </c>
    </row>
    <row r="118" spans="1:6" x14ac:dyDescent="0.2">
      <c r="A118" s="26" t="s">
        <v>206</v>
      </c>
      <c r="B118" s="26" t="s">
        <v>207</v>
      </c>
      <c r="C118" s="22">
        <v>1</v>
      </c>
      <c r="D118" s="26" t="s">
        <v>190</v>
      </c>
      <c r="E118" s="27">
        <v>500</v>
      </c>
      <c r="F118" s="22">
        <f t="shared" si="3"/>
        <v>500</v>
      </c>
    </row>
    <row r="119" spans="1:6" x14ac:dyDescent="0.2">
      <c r="A119" s="26" t="s">
        <v>208</v>
      </c>
      <c r="B119" s="26" t="s">
        <v>209</v>
      </c>
      <c r="C119" s="12"/>
      <c r="D119" s="18" t="s">
        <v>13</v>
      </c>
      <c r="E119" s="27">
        <v>50</v>
      </c>
      <c r="F119" s="22">
        <f t="shared" si="3"/>
        <v>0</v>
      </c>
    </row>
    <row r="120" spans="1:6" x14ac:dyDescent="0.2">
      <c r="A120" s="26" t="s">
        <v>210</v>
      </c>
      <c r="B120" s="26" t="s">
        <v>211</v>
      </c>
      <c r="C120" s="12"/>
      <c r="D120" s="18" t="s">
        <v>13</v>
      </c>
      <c r="E120" s="27">
        <v>25</v>
      </c>
      <c r="F120" s="22">
        <f t="shared" si="3"/>
        <v>0</v>
      </c>
    </row>
    <row r="121" spans="1:6" x14ac:dyDescent="0.2">
      <c r="A121" s="26" t="s">
        <v>212</v>
      </c>
      <c r="B121" s="26" t="s">
        <v>213</v>
      </c>
      <c r="C121" s="12"/>
      <c r="D121" s="18" t="s">
        <v>13</v>
      </c>
      <c r="E121" s="27">
        <v>25</v>
      </c>
      <c r="F121" s="22">
        <f t="shared" si="3"/>
        <v>0</v>
      </c>
    </row>
    <row r="122" spans="1:6" x14ac:dyDescent="0.2">
      <c r="A122" s="26" t="s">
        <v>214</v>
      </c>
      <c r="B122" s="26" t="s">
        <v>215</v>
      </c>
      <c r="C122" s="12"/>
      <c r="D122" s="18" t="s">
        <v>37</v>
      </c>
      <c r="E122" s="27">
        <v>5000</v>
      </c>
      <c r="F122" s="22">
        <f t="shared" si="3"/>
        <v>0</v>
      </c>
    </row>
    <row r="123" spans="1:6" x14ac:dyDescent="0.2">
      <c r="A123" s="26"/>
      <c r="B123" s="31" t="s">
        <v>216</v>
      </c>
      <c r="C123" s="12"/>
      <c r="D123" s="12"/>
      <c r="E123" s="12"/>
    </row>
    <row r="124" spans="1:6" x14ac:dyDescent="0.2">
      <c r="A124" s="18" t="s">
        <v>217</v>
      </c>
      <c r="B124" s="18" t="s">
        <v>218</v>
      </c>
      <c r="C124" s="12"/>
      <c r="D124" s="18" t="s">
        <v>24</v>
      </c>
      <c r="E124" s="12"/>
    </row>
    <row r="125" spans="1:6" x14ac:dyDescent="0.2">
      <c r="A125" s="18" t="s">
        <v>219</v>
      </c>
      <c r="B125" s="18" t="s">
        <v>220</v>
      </c>
      <c r="C125" s="12"/>
      <c r="D125" s="18" t="s">
        <v>24</v>
      </c>
      <c r="E125" s="12"/>
    </row>
    <row r="126" spans="1:6" x14ac:dyDescent="0.2">
      <c r="A126" s="18"/>
      <c r="B126" s="25" t="s">
        <v>221</v>
      </c>
      <c r="C126" s="12"/>
      <c r="D126" s="12"/>
      <c r="E126" s="12"/>
    </row>
    <row r="127" spans="1:6" x14ac:dyDescent="0.2">
      <c r="A127" s="18" t="s">
        <v>222</v>
      </c>
      <c r="B127" s="18" t="s">
        <v>223</v>
      </c>
      <c r="C127" s="22">
        <v>1</v>
      </c>
      <c r="D127" s="26" t="s">
        <v>37</v>
      </c>
      <c r="E127" s="27">
        <v>1950</v>
      </c>
      <c r="F127" s="22">
        <f>C127*E127</f>
        <v>1950</v>
      </c>
    </row>
    <row r="128" spans="1:6" x14ac:dyDescent="0.2">
      <c r="A128" s="26" t="s">
        <v>224</v>
      </c>
      <c r="B128" s="26" t="s">
        <v>225</v>
      </c>
      <c r="C128" s="22">
        <v>13</v>
      </c>
      <c r="D128" s="26" t="s">
        <v>13</v>
      </c>
      <c r="E128" s="27">
        <v>12</v>
      </c>
      <c r="F128" s="22">
        <f>C128*E128</f>
        <v>156</v>
      </c>
    </row>
    <row r="129" spans="1:6" x14ac:dyDescent="0.2">
      <c r="A129" s="26" t="s">
        <v>226</v>
      </c>
      <c r="B129" s="26" t="s">
        <v>227</v>
      </c>
      <c r="C129" s="22">
        <v>13</v>
      </c>
      <c r="D129" s="26" t="s">
        <v>13</v>
      </c>
      <c r="E129" s="27">
        <v>115</v>
      </c>
      <c r="F129" s="22">
        <f>C129*E129</f>
        <v>1495</v>
      </c>
    </row>
    <row r="130" spans="1:6" x14ac:dyDescent="0.2">
      <c r="A130" s="26"/>
      <c r="B130" s="28" t="s">
        <v>228</v>
      </c>
      <c r="C130" s="12"/>
      <c r="D130" s="12"/>
      <c r="E130" s="12"/>
    </row>
    <row r="131" spans="1:6" x14ac:dyDescent="0.2">
      <c r="A131" s="18" t="s">
        <v>229</v>
      </c>
      <c r="B131" s="18" t="s">
        <v>230</v>
      </c>
      <c r="C131" s="12"/>
      <c r="D131" s="18" t="s">
        <v>37</v>
      </c>
      <c r="E131" s="27">
        <v>8295</v>
      </c>
      <c r="F131" s="22">
        <f>C131*E131</f>
        <v>0</v>
      </c>
    </row>
    <row r="132" spans="1:6" x14ac:dyDescent="0.2">
      <c r="A132" s="26" t="s">
        <v>231</v>
      </c>
      <c r="B132" s="26" t="s">
        <v>232</v>
      </c>
      <c r="C132" s="12"/>
      <c r="D132" s="18" t="s">
        <v>13</v>
      </c>
      <c r="E132" s="27">
        <v>580</v>
      </c>
      <c r="F132" s="22">
        <f>C132*E132</f>
        <v>0</v>
      </c>
    </row>
    <row r="133" spans="1:6" x14ac:dyDescent="0.2">
      <c r="A133" s="26" t="s">
        <v>233</v>
      </c>
      <c r="B133" s="26" t="s">
        <v>234</v>
      </c>
      <c r="C133" s="12"/>
      <c r="D133" s="18" t="s">
        <v>13</v>
      </c>
      <c r="E133" s="27">
        <v>115</v>
      </c>
      <c r="F133" s="22">
        <f>C133*E133</f>
        <v>0</v>
      </c>
    </row>
    <row r="134" spans="1:6" x14ac:dyDescent="0.2">
      <c r="A134" s="26"/>
      <c r="B134" s="28" t="s">
        <v>235</v>
      </c>
      <c r="C134" s="12"/>
      <c r="D134" s="12"/>
      <c r="E134" s="12"/>
    </row>
    <row r="135" spans="1:6" x14ac:dyDescent="0.2">
      <c r="A135" s="18" t="s">
        <v>236</v>
      </c>
      <c r="B135" s="18" t="s">
        <v>237</v>
      </c>
      <c r="C135" s="12"/>
      <c r="D135" s="18" t="s">
        <v>37</v>
      </c>
      <c r="E135" s="27">
        <v>1500</v>
      </c>
      <c r="F135" s="22">
        <f>C135*E135</f>
        <v>0</v>
      </c>
    </row>
    <row r="136" spans="1:6" x14ac:dyDescent="0.2">
      <c r="A136" s="26" t="s">
        <v>238</v>
      </c>
      <c r="B136" s="26" t="s">
        <v>239</v>
      </c>
      <c r="C136" s="12"/>
      <c r="D136" s="18" t="s">
        <v>13</v>
      </c>
      <c r="E136" s="27">
        <v>30</v>
      </c>
      <c r="F136" s="22">
        <f>C136*E136</f>
        <v>0</v>
      </c>
    </row>
    <row r="137" spans="1:6" x14ac:dyDescent="0.2">
      <c r="A137" s="26" t="s">
        <v>240</v>
      </c>
      <c r="B137" s="26" t="s">
        <v>241</v>
      </c>
      <c r="C137" s="12"/>
      <c r="D137" s="18" t="s">
        <v>13</v>
      </c>
      <c r="E137" s="27">
        <v>18</v>
      </c>
      <c r="F137" s="22">
        <f>C137*E137</f>
        <v>0</v>
      </c>
    </row>
    <row r="138" spans="1:6" x14ac:dyDescent="0.2">
      <c r="A138" s="26" t="s">
        <v>242</v>
      </c>
      <c r="B138" s="26" t="s">
        <v>243</v>
      </c>
      <c r="C138" s="12"/>
      <c r="D138" s="18" t="s">
        <v>13</v>
      </c>
      <c r="E138" s="27">
        <v>9</v>
      </c>
      <c r="F138" s="22">
        <f>C138*E138</f>
        <v>0</v>
      </c>
    </row>
    <row r="139" spans="1:6" x14ac:dyDescent="0.2">
      <c r="A139" s="26" t="s">
        <v>244</v>
      </c>
      <c r="B139" s="26" t="s">
        <v>245</v>
      </c>
      <c r="C139" s="12"/>
      <c r="D139" s="18" t="s">
        <v>37</v>
      </c>
      <c r="E139" s="27">
        <v>750</v>
      </c>
      <c r="F139" s="22">
        <f>C139*E139</f>
        <v>0</v>
      </c>
    </row>
    <row r="140" spans="1:6" x14ac:dyDescent="0.2">
      <c r="A140" s="26"/>
      <c r="B140" s="31" t="s">
        <v>246</v>
      </c>
      <c r="C140" s="12"/>
      <c r="D140" s="12"/>
      <c r="E140" s="12"/>
    </row>
    <row r="141" spans="1:6" x14ac:dyDescent="0.2">
      <c r="A141" s="18"/>
      <c r="B141" s="25" t="s">
        <v>247</v>
      </c>
      <c r="C141" s="12"/>
      <c r="D141" s="12"/>
      <c r="E141" s="12"/>
    </row>
    <row r="142" spans="1:6" x14ac:dyDescent="0.2">
      <c r="A142" s="12"/>
      <c r="B142" s="18" t="s">
        <v>248</v>
      </c>
      <c r="C142" s="12"/>
      <c r="D142" s="18" t="s">
        <v>37</v>
      </c>
      <c r="E142" s="27">
        <v>5000</v>
      </c>
      <c r="F142" s="22">
        <f t="shared" ref="F142:F148" si="4">C142*E142</f>
        <v>0</v>
      </c>
    </row>
    <row r="143" spans="1:6" x14ac:dyDescent="0.2">
      <c r="A143" s="26" t="s">
        <v>249</v>
      </c>
      <c r="B143" s="26" t="s">
        <v>250</v>
      </c>
      <c r="C143" s="12"/>
      <c r="D143" s="18" t="s">
        <v>37</v>
      </c>
      <c r="E143" s="27">
        <v>500</v>
      </c>
      <c r="F143" s="22">
        <f t="shared" si="4"/>
        <v>0</v>
      </c>
    </row>
    <row r="144" spans="1:6" x14ac:dyDescent="0.2">
      <c r="A144" s="26" t="s">
        <v>251</v>
      </c>
      <c r="B144" s="26" t="s">
        <v>252</v>
      </c>
      <c r="C144" s="12"/>
      <c r="D144" s="18" t="s">
        <v>13</v>
      </c>
      <c r="E144" s="27">
        <v>500</v>
      </c>
      <c r="F144" s="22">
        <f t="shared" si="4"/>
        <v>0</v>
      </c>
    </row>
    <row r="145" spans="1:6" x14ac:dyDescent="0.2">
      <c r="A145" s="26" t="s">
        <v>253</v>
      </c>
      <c r="B145" s="26" t="s">
        <v>254</v>
      </c>
      <c r="C145" s="12"/>
      <c r="D145" s="18" t="s">
        <v>37</v>
      </c>
      <c r="E145" s="27">
        <v>250</v>
      </c>
      <c r="F145" s="22">
        <f t="shared" si="4"/>
        <v>0</v>
      </c>
    </row>
    <row r="146" spans="1:6" x14ac:dyDescent="0.2">
      <c r="A146" s="26" t="s">
        <v>255</v>
      </c>
      <c r="B146" s="26" t="s">
        <v>256</v>
      </c>
      <c r="C146" s="22">
        <v>1</v>
      </c>
      <c r="D146" s="26" t="s">
        <v>37</v>
      </c>
      <c r="E146" s="27">
        <v>200</v>
      </c>
      <c r="F146" s="22">
        <f t="shared" si="4"/>
        <v>200</v>
      </c>
    </row>
    <row r="147" spans="1:6" x14ac:dyDescent="0.2">
      <c r="A147" s="26" t="s">
        <v>257</v>
      </c>
      <c r="B147" s="26" t="s">
        <v>258</v>
      </c>
      <c r="C147" s="22">
        <v>13</v>
      </c>
      <c r="D147" s="26" t="s">
        <v>13</v>
      </c>
      <c r="E147" s="27">
        <v>100</v>
      </c>
      <c r="F147" s="22">
        <f t="shared" si="4"/>
        <v>1300</v>
      </c>
    </row>
    <row r="148" spans="1:6" x14ac:dyDescent="0.2">
      <c r="A148" s="26" t="s">
        <v>259</v>
      </c>
      <c r="B148" s="26" t="s">
        <v>260</v>
      </c>
      <c r="C148" s="22">
        <v>1</v>
      </c>
      <c r="D148" s="26" t="s">
        <v>37</v>
      </c>
      <c r="E148" s="27">
        <v>250</v>
      </c>
      <c r="F148" s="22">
        <f t="shared" si="4"/>
        <v>250</v>
      </c>
    </row>
    <row r="149" spans="1:6" x14ac:dyDescent="0.2">
      <c r="A149" s="26"/>
      <c r="B149" s="28" t="s">
        <v>261</v>
      </c>
      <c r="C149" s="12"/>
      <c r="D149" s="12"/>
      <c r="E149" s="12"/>
    </row>
    <row r="150" spans="1:6" x14ac:dyDescent="0.2">
      <c r="A150" s="18" t="s">
        <v>262</v>
      </c>
      <c r="B150" s="18" t="s">
        <v>263</v>
      </c>
      <c r="C150" s="12"/>
      <c r="D150" s="18" t="s">
        <v>37</v>
      </c>
      <c r="E150" s="27">
        <v>2000</v>
      </c>
      <c r="F150" s="22">
        <f>C150*E150</f>
        <v>0</v>
      </c>
    </row>
    <row r="151" spans="1:6" x14ac:dyDescent="0.2">
      <c r="A151" s="26" t="s">
        <v>264</v>
      </c>
      <c r="B151" s="26" t="s">
        <v>265</v>
      </c>
      <c r="C151" s="12"/>
      <c r="D151" s="18" t="s">
        <v>13</v>
      </c>
      <c r="E151" s="27">
        <v>500</v>
      </c>
      <c r="F151" s="22">
        <f>C151*E151</f>
        <v>0</v>
      </c>
    </row>
    <row r="152" spans="1:6" x14ac:dyDescent="0.2">
      <c r="A152" s="26" t="s">
        <v>266</v>
      </c>
      <c r="B152" s="26" t="s">
        <v>267</v>
      </c>
      <c r="C152" s="12"/>
      <c r="D152" s="18" t="s">
        <v>37</v>
      </c>
      <c r="E152" s="27">
        <v>500</v>
      </c>
      <c r="F152" s="22">
        <f>C152*E152</f>
        <v>0</v>
      </c>
    </row>
    <row r="153" spans="1:6" x14ac:dyDescent="0.2">
      <c r="A153" s="26" t="s">
        <v>268</v>
      </c>
      <c r="B153" s="26" t="s">
        <v>269</v>
      </c>
      <c r="C153" s="22">
        <v>1</v>
      </c>
      <c r="D153" s="26" t="s">
        <v>37</v>
      </c>
      <c r="E153" s="27">
        <v>300</v>
      </c>
      <c r="F153" s="22">
        <f>C153*E153</f>
        <v>300</v>
      </c>
    </row>
    <row r="154" spans="1:6" x14ac:dyDescent="0.2">
      <c r="A154" s="26" t="s">
        <v>270</v>
      </c>
      <c r="B154" s="26" t="s">
        <v>260</v>
      </c>
      <c r="C154" s="22">
        <v>1</v>
      </c>
      <c r="D154" s="26" t="s">
        <v>37</v>
      </c>
      <c r="E154" s="27">
        <v>250</v>
      </c>
      <c r="F154" s="22">
        <f>C154*E154</f>
        <v>250</v>
      </c>
    </row>
    <row r="155" spans="1:6" x14ac:dyDescent="0.2">
      <c r="A155" s="26"/>
      <c r="B155" s="28" t="s">
        <v>271</v>
      </c>
      <c r="C155" s="12"/>
      <c r="D155" s="12"/>
      <c r="E155" s="12"/>
    </row>
    <row r="156" spans="1:6" x14ac:dyDescent="0.2">
      <c r="A156" s="18" t="s">
        <v>272</v>
      </c>
      <c r="B156" s="18" t="s">
        <v>273</v>
      </c>
      <c r="C156" s="12"/>
      <c r="D156" s="18" t="s">
        <v>13</v>
      </c>
      <c r="E156" s="27">
        <v>470</v>
      </c>
      <c r="F156" s="22">
        <f t="shared" ref="F156:F164" si="5">C156*E156</f>
        <v>0</v>
      </c>
    </row>
    <row r="157" spans="1:6" x14ac:dyDescent="0.2">
      <c r="A157" s="26" t="s">
        <v>274</v>
      </c>
      <c r="B157" s="26" t="s">
        <v>275</v>
      </c>
      <c r="C157" s="12"/>
      <c r="D157" s="18" t="s">
        <v>13</v>
      </c>
      <c r="E157" s="27">
        <v>215</v>
      </c>
      <c r="F157" s="22">
        <f t="shared" si="5"/>
        <v>0</v>
      </c>
    </row>
    <row r="158" spans="1:6" x14ac:dyDescent="0.2">
      <c r="A158" s="26" t="s">
        <v>276</v>
      </c>
      <c r="B158" s="26" t="s">
        <v>277</v>
      </c>
      <c r="C158" s="12"/>
      <c r="D158" s="18" t="s">
        <v>37</v>
      </c>
      <c r="E158" s="27">
        <v>500</v>
      </c>
      <c r="F158" s="22">
        <f t="shared" si="5"/>
        <v>0</v>
      </c>
    </row>
    <row r="159" spans="1:6" x14ac:dyDescent="0.2">
      <c r="A159" s="26" t="s">
        <v>278</v>
      </c>
      <c r="B159" s="26" t="s">
        <v>279</v>
      </c>
      <c r="C159" s="12"/>
      <c r="D159" s="18" t="s">
        <v>280</v>
      </c>
      <c r="E159" s="27">
        <v>650</v>
      </c>
      <c r="F159" s="22">
        <f t="shared" si="5"/>
        <v>0</v>
      </c>
    </row>
    <row r="160" spans="1:6" x14ac:dyDescent="0.2">
      <c r="A160" s="26" t="s">
        <v>281</v>
      </c>
      <c r="B160" s="26" t="s">
        <v>282</v>
      </c>
      <c r="C160" s="12"/>
      <c r="D160" s="18" t="s">
        <v>280</v>
      </c>
      <c r="E160" s="27">
        <v>350</v>
      </c>
      <c r="F160" s="22">
        <f t="shared" si="5"/>
        <v>0</v>
      </c>
    </row>
    <row r="161" spans="1:6" x14ac:dyDescent="0.2">
      <c r="A161" s="26" t="s">
        <v>283</v>
      </c>
      <c r="B161" s="26" t="s">
        <v>284</v>
      </c>
      <c r="C161" s="12"/>
      <c r="D161" s="18" t="s">
        <v>37</v>
      </c>
      <c r="E161" s="27">
        <v>800</v>
      </c>
      <c r="F161" s="22">
        <f t="shared" si="5"/>
        <v>0</v>
      </c>
    </row>
    <row r="162" spans="1:6" x14ac:dyDescent="0.2">
      <c r="A162" s="26" t="s">
        <v>285</v>
      </c>
      <c r="B162" s="26" t="s">
        <v>269</v>
      </c>
      <c r="C162" s="22">
        <v>1</v>
      </c>
      <c r="D162" s="26" t="s">
        <v>37</v>
      </c>
      <c r="E162" s="27">
        <v>350</v>
      </c>
      <c r="F162" s="22">
        <f t="shared" si="5"/>
        <v>350</v>
      </c>
    </row>
    <row r="163" spans="1:6" x14ac:dyDescent="0.2">
      <c r="A163" s="26" t="s">
        <v>286</v>
      </c>
      <c r="B163" s="26" t="s">
        <v>287</v>
      </c>
      <c r="C163" s="22">
        <v>13</v>
      </c>
      <c r="D163" s="26" t="s">
        <v>13</v>
      </c>
      <c r="E163" s="27">
        <v>150</v>
      </c>
      <c r="F163" s="22">
        <f t="shared" si="5"/>
        <v>1950</v>
      </c>
    </row>
    <row r="164" spans="1:6" x14ac:dyDescent="0.2">
      <c r="A164" s="26" t="s">
        <v>288</v>
      </c>
      <c r="B164" s="26" t="s">
        <v>260</v>
      </c>
      <c r="C164" s="22">
        <v>1</v>
      </c>
      <c r="D164" s="26" t="s">
        <v>37</v>
      </c>
      <c r="E164" s="27">
        <v>250</v>
      </c>
      <c r="F164" s="22">
        <f t="shared" si="5"/>
        <v>250</v>
      </c>
    </row>
    <row r="165" spans="1:6" x14ac:dyDescent="0.2">
      <c r="A165" s="26"/>
      <c r="B165" s="28" t="s">
        <v>289</v>
      </c>
      <c r="C165" s="12"/>
      <c r="D165" s="12"/>
      <c r="E165" s="12"/>
    </row>
    <row r="166" spans="1:6" x14ac:dyDescent="0.2">
      <c r="A166" s="18" t="s">
        <v>290</v>
      </c>
      <c r="B166" s="18" t="s">
        <v>291</v>
      </c>
      <c r="C166" s="12"/>
      <c r="D166" s="18" t="s">
        <v>161</v>
      </c>
      <c r="E166" s="27">
        <v>1.5</v>
      </c>
      <c r="F166" s="22">
        <f>C166*E166</f>
        <v>0</v>
      </c>
    </row>
    <row r="167" spans="1:6" x14ac:dyDescent="0.2">
      <c r="A167" s="26" t="s">
        <v>292</v>
      </c>
      <c r="B167" s="26" t="s">
        <v>293</v>
      </c>
      <c r="C167" s="12"/>
      <c r="D167" s="18" t="s">
        <v>37</v>
      </c>
      <c r="E167" s="27">
        <v>500</v>
      </c>
      <c r="F167" s="22">
        <f>C167*E167</f>
        <v>0</v>
      </c>
    </row>
    <row r="168" spans="1:6" x14ac:dyDescent="0.2">
      <c r="A168" s="26"/>
      <c r="B168" s="28" t="s">
        <v>294</v>
      </c>
      <c r="C168" s="12"/>
      <c r="D168" s="12"/>
      <c r="E168" s="12"/>
    </row>
    <row r="169" spans="1:6" x14ac:dyDescent="0.2">
      <c r="A169" s="18" t="s">
        <v>295</v>
      </c>
      <c r="B169" s="18" t="s">
        <v>296</v>
      </c>
      <c r="C169" s="22">
        <v>1</v>
      </c>
      <c r="D169" s="26" t="s">
        <v>37</v>
      </c>
      <c r="E169" s="27">
        <v>200</v>
      </c>
      <c r="F169" s="22">
        <f>C169*E169</f>
        <v>200</v>
      </c>
    </row>
    <row r="170" spans="1:6" x14ac:dyDescent="0.2">
      <c r="A170" s="26" t="s">
        <v>297</v>
      </c>
      <c r="B170" s="26" t="s">
        <v>298</v>
      </c>
      <c r="C170" s="12"/>
      <c r="D170" s="18" t="s">
        <v>190</v>
      </c>
      <c r="E170" s="27">
        <v>500</v>
      </c>
      <c r="F170" s="22">
        <f>C170*E170</f>
        <v>0</v>
      </c>
    </row>
    <row r="171" spans="1:6" x14ac:dyDescent="0.2">
      <c r="A171" s="26" t="s">
        <v>299</v>
      </c>
      <c r="B171" s="26" t="s">
        <v>300</v>
      </c>
      <c r="C171" s="12"/>
      <c r="D171" s="18" t="s">
        <v>37</v>
      </c>
      <c r="E171" s="27">
        <v>1500</v>
      </c>
      <c r="F171" s="22">
        <f>C171*E171</f>
        <v>0</v>
      </c>
    </row>
    <row r="172" spans="1:6" x14ac:dyDescent="0.2">
      <c r="A172" s="26"/>
      <c r="B172" s="31" t="s">
        <v>301</v>
      </c>
      <c r="C172" s="12"/>
      <c r="D172" s="12"/>
      <c r="E172" s="12"/>
    </row>
    <row r="173" spans="1:6" x14ac:dyDescent="0.2">
      <c r="A173" s="18"/>
      <c r="B173" s="25" t="s">
        <v>302</v>
      </c>
      <c r="C173" s="12"/>
      <c r="D173" s="12"/>
      <c r="E173" s="12"/>
    </row>
    <row r="174" spans="1:6" x14ac:dyDescent="0.2">
      <c r="A174" s="18" t="s">
        <v>303</v>
      </c>
      <c r="B174" s="18" t="s">
        <v>304</v>
      </c>
      <c r="C174" s="22">
        <v>1</v>
      </c>
      <c r="D174" s="26" t="s">
        <v>280</v>
      </c>
      <c r="E174" s="27">
        <v>250</v>
      </c>
      <c r="F174" s="22">
        <f>C174*E174</f>
        <v>250</v>
      </c>
    </row>
    <row r="175" spans="1:6" x14ac:dyDescent="0.2">
      <c r="A175" s="26" t="s">
        <v>305</v>
      </c>
      <c r="B175" s="26" t="s">
        <v>306</v>
      </c>
      <c r="C175" s="22">
        <v>13</v>
      </c>
      <c r="D175" s="26" t="s">
        <v>13</v>
      </c>
      <c r="E175" s="27">
        <v>25</v>
      </c>
      <c r="F175" s="22">
        <f>C175*E175</f>
        <v>325</v>
      </c>
    </row>
    <row r="176" spans="1:6" x14ac:dyDescent="0.2">
      <c r="A176" s="26" t="s">
        <v>307</v>
      </c>
      <c r="B176" s="26" t="s">
        <v>308</v>
      </c>
      <c r="C176" s="12"/>
      <c r="D176" s="18" t="s">
        <v>309</v>
      </c>
      <c r="E176" s="27">
        <v>200</v>
      </c>
      <c r="F176" s="22">
        <f>C176*E176</f>
        <v>0</v>
      </c>
    </row>
    <row r="177" spans="1:6" x14ac:dyDescent="0.2">
      <c r="A177" s="26" t="s">
        <v>310</v>
      </c>
      <c r="B177" s="26" t="s">
        <v>311</v>
      </c>
      <c r="C177" s="22">
        <v>13</v>
      </c>
      <c r="D177" s="26" t="s">
        <v>13</v>
      </c>
      <c r="E177" s="27">
        <v>25</v>
      </c>
      <c r="F177" s="22">
        <f>C177*E177</f>
        <v>325</v>
      </c>
    </row>
    <row r="178" spans="1:6" x14ac:dyDescent="0.2">
      <c r="A178" s="26"/>
      <c r="B178" s="28" t="s">
        <v>312</v>
      </c>
      <c r="C178" s="12"/>
      <c r="D178" s="12"/>
      <c r="E178" s="12"/>
    </row>
    <row r="179" spans="1:6" x14ac:dyDescent="0.2">
      <c r="A179" s="18" t="s">
        <v>313</v>
      </c>
      <c r="B179" s="18" t="s">
        <v>314</v>
      </c>
      <c r="C179" s="22">
        <v>13</v>
      </c>
      <c r="D179" s="26" t="s">
        <v>13</v>
      </c>
      <c r="E179" s="27">
        <v>25</v>
      </c>
      <c r="F179" s="22">
        <f>C179*E179</f>
        <v>325</v>
      </c>
    </row>
    <row r="180" spans="1:6" x14ac:dyDescent="0.2">
      <c r="A180" s="26" t="s">
        <v>315</v>
      </c>
      <c r="B180" s="26" t="s">
        <v>316</v>
      </c>
      <c r="C180" s="22">
        <v>13</v>
      </c>
      <c r="D180" s="26" t="s">
        <v>13</v>
      </c>
      <c r="E180" s="27">
        <v>20</v>
      </c>
      <c r="F180" s="22">
        <f>C180*E180</f>
        <v>260</v>
      </c>
    </row>
    <row r="181" spans="1:6" x14ac:dyDescent="0.2">
      <c r="A181" s="26" t="s">
        <v>317</v>
      </c>
      <c r="B181" s="26" t="s">
        <v>318</v>
      </c>
      <c r="C181" s="22">
        <v>13</v>
      </c>
      <c r="D181" s="26" t="s">
        <v>13</v>
      </c>
      <c r="E181" s="27">
        <v>15</v>
      </c>
      <c r="F181" s="22">
        <f>C181*E181</f>
        <v>195</v>
      </c>
    </row>
    <row r="182" spans="1:6" x14ac:dyDescent="0.2">
      <c r="A182" s="26" t="s">
        <v>319</v>
      </c>
      <c r="B182" s="26" t="s">
        <v>320</v>
      </c>
      <c r="C182" s="22">
        <v>13</v>
      </c>
      <c r="D182" s="26" t="s">
        <v>13</v>
      </c>
      <c r="E182" s="27">
        <v>20</v>
      </c>
      <c r="F182" s="22">
        <f>C182*E182</f>
        <v>260</v>
      </c>
    </row>
    <row r="183" spans="1:6" x14ac:dyDescent="0.2">
      <c r="A183" s="26"/>
      <c r="B183" s="31" t="s">
        <v>321</v>
      </c>
      <c r="C183" s="12"/>
      <c r="D183" s="12"/>
      <c r="E183" s="12"/>
    </row>
    <row r="184" spans="1:6" x14ac:dyDescent="0.2">
      <c r="A184" s="18" t="s">
        <v>322</v>
      </c>
      <c r="B184" s="18" t="s">
        <v>323</v>
      </c>
      <c r="C184" s="12"/>
      <c r="D184" s="18" t="s">
        <v>24</v>
      </c>
      <c r="E184" s="12"/>
    </row>
    <row r="185" spans="1:6" x14ac:dyDescent="0.2">
      <c r="A185" s="18"/>
      <c r="B185" s="25" t="s">
        <v>324</v>
      </c>
      <c r="C185" s="12"/>
      <c r="D185" s="12"/>
      <c r="E185" s="12"/>
    </row>
    <row r="186" spans="1:6" x14ac:dyDescent="0.2">
      <c r="A186" s="18" t="s">
        <v>325</v>
      </c>
      <c r="B186" s="18" t="s">
        <v>326</v>
      </c>
      <c r="C186" s="22">
        <v>8</v>
      </c>
      <c r="D186" s="26" t="s">
        <v>327</v>
      </c>
      <c r="E186" s="27">
        <v>401</v>
      </c>
      <c r="F186" s="22">
        <f t="shared" ref="F186:F192" si="6">C186*E186</f>
        <v>3208</v>
      </c>
    </row>
    <row r="187" spans="1:6" x14ac:dyDescent="0.2">
      <c r="A187" s="26" t="s">
        <v>328</v>
      </c>
      <c r="B187" s="26" t="s">
        <v>329</v>
      </c>
      <c r="C187" s="22">
        <v>4</v>
      </c>
      <c r="D187" s="26" t="s">
        <v>327</v>
      </c>
      <c r="E187" s="27">
        <v>727</v>
      </c>
      <c r="F187" s="22">
        <f t="shared" si="6"/>
        <v>2908</v>
      </c>
    </row>
    <row r="188" spans="1:6" x14ac:dyDescent="0.2">
      <c r="A188" s="22"/>
      <c r="B188" s="26" t="s">
        <v>330</v>
      </c>
      <c r="C188" s="12"/>
      <c r="D188" s="18" t="s">
        <v>13</v>
      </c>
      <c r="E188" s="27">
        <v>15</v>
      </c>
      <c r="F188" s="22">
        <f t="shared" si="6"/>
        <v>0</v>
      </c>
    </row>
    <row r="189" spans="1:6" x14ac:dyDescent="0.2">
      <c r="A189" s="26" t="s">
        <v>331</v>
      </c>
      <c r="B189" s="26" t="s">
        <v>332</v>
      </c>
      <c r="C189" s="12"/>
      <c r="D189" s="18" t="s">
        <v>333</v>
      </c>
      <c r="E189" s="27">
        <v>100</v>
      </c>
      <c r="F189" s="22">
        <f t="shared" si="6"/>
        <v>0</v>
      </c>
    </row>
    <row r="190" spans="1:6" x14ac:dyDescent="0.2">
      <c r="A190" s="26" t="s">
        <v>334</v>
      </c>
      <c r="B190" s="26" t="s">
        <v>335</v>
      </c>
      <c r="C190" s="22">
        <v>13</v>
      </c>
      <c r="D190" s="26" t="s">
        <v>13</v>
      </c>
      <c r="E190" s="27">
        <v>90</v>
      </c>
      <c r="F190" s="22">
        <f t="shared" si="6"/>
        <v>1170</v>
      </c>
    </row>
    <row r="191" spans="1:6" x14ac:dyDescent="0.2">
      <c r="A191" s="26" t="s">
        <v>336</v>
      </c>
      <c r="B191" s="26" t="s">
        <v>337</v>
      </c>
      <c r="C191" s="12"/>
      <c r="D191" s="18" t="s">
        <v>13</v>
      </c>
      <c r="E191" s="27">
        <v>15</v>
      </c>
      <c r="F191" s="22">
        <f t="shared" si="6"/>
        <v>0</v>
      </c>
    </row>
    <row r="192" spans="1:6" x14ac:dyDescent="0.2">
      <c r="A192" s="26" t="s">
        <v>338</v>
      </c>
      <c r="B192" s="26" t="s">
        <v>339</v>
      </c>
      <c r="C192" s="12"/>
      <c r="D192" s="18" t="s">
        <v>37</v>
      </c>
      <c r="E192" s="27">
        <v>500</v>
      </c>
      <c r="F192" s="22">
        <f t="shared" si="6"/>
        <v>0</v>
      </c>
    </row>
    <row r="193" spans="1:6" x14ac:dyDescent="0.2">
      <c r="A193" s="26"/>
      <c r="B193" s="28" t="s">
        <v>340</v>
      </c>
      <c r="C193" s="12"/>
      <c r="D193" s="12"/>
      <c r="E193" s="12"/>
    </row>
    <row r="194" spans="1:6" x14ac:dyDescent="0.2">
      <c r="A194" s="18" t="s">
        <v>341</v>
      </c>
      <c r="B194" s="18" t="s">
        <v>342</v>
      </c>
      <c r="C194" s="12"/>
      <c r="D194" s="18" t="s">
        <v>343</v>
      </c>
      <c r="E194" s="27">
        <v>600</v>
      </c>
      <c r="F194" s="22">
        <f>C194*E194</f>
        <v>0</v>
      </c>
    </row>
    <row r="195" spans="1:6" x14ac:dyDescent="0.2">
      <c r="A195" s="26" t="s">
        <v>344</v>
      </c>
      <c r="B195" s="26" t="s">
        <v>345</v>
      </c>
      <c r="C195" s="22">
        <v>237</v>
      </c>
      <c r="D195" s="26" t="s">
        <v>161</v>
      </c>
      <c r="E195" s="27">
        <v>3</v>
      </c>
      <c r="F195" s="29">
        <v>0</v>
      </c>
    </row>
    <row r="196" spans="1:6" x14ac:dyDescent="0.2">
      <c r="A196" s="26" t="s">
        <v>346</v>
      </c>
      <c r="B196" s="26" t="s">
        <v>347</v>
      </c>
      <c r="C196" s="22">
        <v>230</v>
      </c>
      <c r="D196" s="26" t="s">
        <v>161</v>
      </c>
      <c r="E196" s="27">
        <v>0.5</v>
      </c>
      <c r="F196" s="29">
        <v>0</v>
      </c>
    </row>
    <row r="197" spans="1:6" x14ac:dyDescent="0.2">
      <c r="A197" s="22"/>
      <c r="B197" s="26" t="s">
        <v>348</v>
      </c>
      <c r="C197" s="22">
        <v>1</v>
      </c>
      <c r="D197" s="26" t="s">
        <v>349</v>
      </c>
      <c r="E197" s="27">
        <v>1590</v>
      </c>
      <c r="F197" s="22">
        <f>C197*E197</f>
        <v>1590</v>
      </c>
    </row>
    <row r="198" spans="1:6" x14ac:dyDescent="0.2">
      <c r="A198" s="22"/>
      <c r="B198" s="26" t="s">
        <v>350</v>
      </c>
      <c r="C198" s="12"/>
      <c r="D198" s="18" t="s">
        <v>351</v>
      </c>
      <c r="E198" s="27">
        <v>1950</v>
      </c>
      <c r="F198" s="22">
        <f>C198*E198</f>
        <v>0</v>
      </c>
    </row>
    <row r="199" spans="1:6" x14ac:dyDescent="0.2">
      <c r="A199" s="22"/>
      <c r="B199" s="26" t="s">
        <v>352</v>
      </c>
      <c r="C199" s="12"/>
      <c r="D199" s="18" t="s">
        <v>351</v>
      </c>
      <c r="E199" s="27">
        <v>16800</v>
      </c>
      <c r="F199" s="22">
        <f>C199*E199</f>
        <v>0</v>
      </c>
    </row>
    <row r="200" spans="1:6" x14ac:dyDescent="0.2">
      <c r="A200" s="26"/>
      <c r="B200" s="28" t="s">
        <v>353</v>
      </c>
      <c r="C200" s="12"/>
      <c r="D200" s="12"/>
      <c r="E200" s="12"/>
    </row>
    <row r="201" spans="1:6" x14ac:dyDescent="0.2">
      <c r="A201" s="18" t="s">
        <v>354</v>
      </c>
      <c r="B201" s="18" t="s">
        <v>355</v>
      </c>
      <c r="C201" s="12"/>
      <c r="D201" s="18" t="s">
        <v>13</v>
      </c>
      <c r="E201" s="27">
        <v>1800</v>
      </c>
      <c r="F201" s="22">
        <f>C201*E201</f>
        <v>0</v>
      </c>
    </row>
    <row r="202" spans="1:6" x14ac:dyDescent="0.2">
      <c r="A202" s="26" t="s">
        <v>356</v>
      </c>
      <c r="B202" s="26" t="s">
        <v>357</v>
      </c>
      <c r="C202" s="12"/>
      <c r="D202" s="18" t="s">
        <v>13</v>
      </c>
      <c r="E202" s="27">
        <v>500</v>
      </c>
      <c r="F202" s="22">
        <f>C202*E202</f>
        <v>0</v>
      </c>
    </row>
    <row r="203" spans="1:6" x14ac:dyDescent="0.2">
      <c r="A203" s="26"/>
      <c r="B203" s="31" t="s">
        <v>358</v>
      </c>
      <c r="C203" s="12"/>
      <c r="D203" s="12"/>
      <c r="E203" s="12"/>
    </row>
    <row r="204" spans="1:6" x14ac:dyDescent="0.2">
      <c r="A204" s="18" t="s">
        <v>359</v>
      </c>
      <c r="B204" s="18" t="s">
        <v>360</v>
      </c>
      <c r="C204" s="12"/>
      <c r="D204" s="18" t="s">
        <v>24</v>
      </c>
      <c r="E204" s="12"/>
    </row>
    <row r="205" spans="1:6" x14ac:dyDescent="0.2">
      <c r="A205" s="18"/>
      <c r="B205" s="25" t="s">
        <v>361</v>
      </c>
      <c r="C205" s="12"/>
      <c r="D205" s="12"/>
      <c r="E205" s="12"/>
    </row>
    <row r="206" spans="1:6" x14ac:dyDescent="0.2">
      <c r="A206" s="18" t="s">
        <v>362</v>
      </c>
      <c r="B206" s="18" t="s">
        <v>363</v>
      </c>
      <c r="C206" s="12"/>
      <c r="D206" s="18" t="s">
        <v>13</v>
      </c>
      <c r="E206" s="27">
        <v>490</v>
      </c>
      <c r="F206" s="22">
        <f>C206*E206</f>
        <v>0</v>
      </c>
    </row>
    <row r="207" spans="1:6" x14ac:dyDescent="0.2">
      <c r="A207" s="26" t="s">
        <v>364</v>
      </c>
      <c r="B207" s="26" t="s">
        <v>365</v>
      </c>
      <c r="C207" s="12"/>
      <c r="D207" s="18" t="s">
        <v>13</v>
      </c>
      <c r="E207" s="27">
        <v>75</v>
      </c>
      <c r="F207" s="22">
        <f>C207*E207</f>
        <v>0</v>
      </c>
    </row>
    <row r="208" spans="1:6" x14ac:dyDescent="0.2">
      <c r="A208" s="26" t="s">
        <v>366</v>
      </c>
      <c r="B208" s="26" t="s">
        <v>367</v>
      </c>
      <c r="C208" s="12"/>
      <c r="D208" s="18" t="s">
        <v>13</v>
      </c>
      <c r="E208" s="27">
        <v>490</v>
      </c>
      <c r="F208" s="22">
        <f>C208*E208</f>
        <v>0</v>
      </c>
    </row>
    <row r="209" spans="1:6" x14ac:dyDescent="0.2">
      <c r="A209" s="26" t="s">
        <v>368</v>
      </c>
      <c r="B209" s="26" t="s">
        <v>365</v>
      </c>
      <c r="C209" s="12"/>
      <c r="D209" s="18" t="s">
        <v>13</v>
      </c>
      <c r="E209" s="27">
        <v>75</v>
      </c>
      <c r="F209" s="22">
        <f>C209*E209</f>
        <v>0</v>
      </c>
    </row>
    <row r="210" spans="1:6" x14ac:dyDescent="0.2">
      <c r="A210" s="26"/>
      <c r="B210" s="28" t="s">
        <v>369</v>
      </c>
      <c r="C210" s="12"/>
      <c r="D210" s="12"/>
      <c r="E210" s="12"/>
    </row>
    <row r="211" spans="1:6" x14ac:dyDescent="0.2">
      <c r="A211" s="18" t="s">
        <v>370</v>
      </c>
      <c r="B211" s="18" t="s">
        <v>371</v>
      </c>
      <c r="C211" s="22">
        <v>13</v>
      </c>
      <c r="D211" s="26" t="s">
        <v>13</v>
      </c>
      <c r="E211" s="27">
        <v>100</v>
      </c>
      <c r="F211" s="22">
        <f>C211*E211</f>
        <v>1300</v>
      </c>
    </row>
    <row r="212" spans="1:6" x14ac:dyDescent="0.2">
      <c r="A212" s="22"/>
      <c r="B212" s="26" t="s">
        <v>372</v>
      </c>
      <c r="C212" s="22">
        <v>2</v>
      </c>
      <c r="D212" s="26" t="s">
        <v>190</v>
      </c>
      <c r="E212" s="27">
        <v>250</v>
      </c>
      <c r="F212" s="22">
        <f>C212*E212</f>
        <v>500</v>
      </c>
    </row>
    <row r="213" spans="1:6" x14ac:dyDescent="0.2">
      <c r="A213" s="26"/>
      <c r="B213" s="28" t="s">
        <v>373</v>
      </c>
      <c r="C213" s="12"/>
      <c r="D213" s="12"/>
      <c r="E213" s="12"/>
    </row>
    <row r="214" spans="1:6" x14ac:dyDescent="0.2">
      <c r="A214" s="18" t="s">
        <v>374</v>
      </c>
      <c r="B214" s="18" t="s">
        <v>375</v>
      </c>
      <c r="C214" s="12"/>
      <c r="D214" s="18" t="s">
        <v>13</v>
      </c>
      <c r="E214" s="27">
        <v>33</v>
      </c>
      <c r="F214" s="22">
        <f>C214*E214</f>
        <v>0</v>
      </c>
    </row>
    <row r="215" spans="1:6" x14ac:dyDescent="0.2">
      <c r="A215" s="26" t="s">
        <v>376</v>
      </c>
      <c r="B215" s="26" t="s">
        <v>377</v>
      </c>
      <c r="C215" s="12"/>
      <c r="D215" s="18" t="s">
        <v>13</v>
      </c>
      <c r="E215" s="27">
        <v>25</v>
      </c>
      <c r="F215" s="22">
        <f>C215*E215</f>
        <v>0</v>
      </c>
    </row>
    <row r="216" spans="1:6" x14ac:dyDescent="0.2">
      <c r="A216" s="26" t="s">
        <v>378</v>
      </c>
      <c r="B216" s="26" t="s">
        <v>379</v>
      </c>
      <c r="C216" s="12"/>
      <c r="D216" s="18" t="s">
        <v>37</v>
      </c>
      <c r="E216" s="27">
        <v>900</v>
      </c>
      <c r="F216" s="22">
        <f>C216*E216</f>
        <v>0</v>
      </c>
    </row>
    <row r="217" spans="1:6" x14ac:dyDescent="0.2">
      <c r="A217" s="26"/>
      <c r="B217" s="28" t="s">
        <v>380</v>
      </c>
      <c r="C217" s="12"/>
      <c r="D217" s="12"/>
      <c r="E217" s="12"/>
    </row>
    <row r="218" spans="1:6" x14ac:dyDescent="0.2">
      <c r="A218" s="18" t="s">
        <v>381</v>
      </c>
      <c r="B218" s="18" t="s">
        <v>382</v>
      </c>
      <c r="C218" s="12"/>
      <c r="D218" s="18" t="s">
        <v>37</v>
      </c>
      <c r="E218" s="27">
        <v>1500</v>
      </c>
      <c r="F218" s="22">
        <f>C218*E218</f>
        <v>0</v>
      </c>
    </row>
    <row r="219" spans="1:6" x14ac:dyDescent="0.2">
      <c r="A219" s="26" t="s">
        <v>383</v>
      </c>
      <c r="B219" s="26" t="s">
        <v>384</v>
      </c>
      <c r="C219" s="22">
        <v>2</v>
      </c>
      <c r="D219" s="26" t="s">
        <v>385</v>
      </c>
      <c r="E219" s="27">
        <v>1069</v>
      </c>
      <c r="F219" s="22">
        <f>C219*E219</f>
        <v>2138</v>
      </c>
    </row>
    <row r="220" spans="1:6" x14ac:dyDescent="0.2">
      <c r="A220" s="26" t="s">
        <v>386</v>
      </c>
      <c r="B220" s="26" t="s">
        <v>387</v>
      </c>
      <c r="C220" s="22">
        <v>0</v>
      </c>
      <c r="D220" s="26" t="s">
        <v>388</v>
      </c>
      <c r="E220" s="27">
        <v>2.2999999999999998</v>
      </c>
      <c r="F220" s="22">
        <f>C220*E220</f>
        <v>0</v>
      </c>
    </row>
    <row r="221" spans="1:6" x14ac:dyDescent="0.2">
      <c r="A221" s="22"/>
      <c r="B221" s="26" t="s">
        <v>389</v>
      </c>
      <c r="C221" s="12"/>
      <c r="D221" s="18" t="s">
        <v>390</v>
      </c>
      <c r="E221" s="27">
        <v>800</v>
      </c>
      <c r="F221" s="22">
        <f>C221*E221</f>
        <v>0</v>
      </c>
    </row>
    <row r="222" spans="1:6" x14ac:dyDescent="0.2">
      <c r="A222" s="26" t="s">
        <v>391</v>
      </c>
      <c r="B222" s="26" t="s">
        <v>392</v>
      </c>
      <c r="C222" s="22">
        <v>4</v>
      </c>
      <c r="D222" s="26" t="s">
        <v>13</v>
      </c>
      <c r="E222" s="27">
        <v>30</v>
      </c>
      <c r="F222" s="22">
        <f>C222*E222</f>
        <v>120</v>
      </c>
    </row>
    <row r="223" spans="1:6" x14ac:dyDescent="0.2">
      <c r="A223" s="26"/>
      <c r="B223" s="28" t="s">
        <v>393</v>
      </c>
      <c r="C223" s="12"/>
      <c r="D223" s="12"/>
      <c r="E223" s="12"/>
    </row>
    <row r="224" spans="1:6" x14ac:dyDescent="0.2">
      <c r="A224" s="18" t="s">
        <v>394</v>
      </c>
      <c r="B224" s="18" t="s">
        <v>395</v>
      </c>
      <c r="C224" s="12"/>
      <c r="D224" s="18" t="s">
        <v>139</v>
      </c>
      <c r="E224" s="27">
        <v>445</v>
      </c>
      <c r="F224" s="22">
        <f>C224*E224</f>
        <v>0</v>
      </c>
    </row>
    <row r="225" spans="1:6" x14ac:dyDescent="0.2">
      <c r="A225" s="26" t="s">
        <v>396</v>
      </c>
      <c r="B225" s="26" t="s">
        <v>397</v>
      </c>
      <c r="C225" s="22">
        <v>10</v>
      </c>
      <c r="D225" s="26" t="s">
        <v>139</v>
      </c>
      <c r="E225" s="27">
        <v>310</v>
      </c>
      <c r="F225" s="22">
        <f>C225*E225</f>
        <v>3100</v>
      </c>
    </row>
    <row r="226" spans="1:6" x14ac:dyDescent="0.2">
      <c r="A226" s="26"/>
      <c r="B226" s="28" t="s">
        <v>398</v>
      </c>
      <c r="C226" s="12"/>
      <c r="D226" s="12"/>
      <c r="E226" s="12"/>
    </row>
    <row r="227" spans="1:6" x14ac:dyDescent="0.2">
      <c r="A227" s="18" t="s">
        <v>399</v>
      </c>
      <c r="B227" s="18" t="s">
        <v>400</v>
      </c>
      <c r="C227" s="12"/>
      <c r="D227" s="18" t="s">
        <v>13</v>
      </c>
      <c r="E227" s="27">
        <v>1000</v>
      </c>
      <c r="F227" s="22">
        <f>C227*E227</f>
        <v>0</v>
      </c>
    </row>
    <row r="228" spans="1:6" x14ac:dyDescent="0.2">
      <c r="A228" s="26" t="s">
        <v>401</v>
      </c>
      <c r="B228" s="26" t="s">
        <v>365</v>
      </c>
      <c r="C228" s="12"/>
      <c r="D228" s="18" t="s">
        <v>13</v>
      </c>
      <c r="E228" s="27">
        <v>350</v>
      </c>
      <c r="F228" s="22">
        <f>C228*E228</f>
        <v>0</v>
      </c>
    </row>
    <row r="229" spans="1:6" x14ac:dyDescent="0.2">
      <c r="A229" s="26" t="s">
        <v>402</v>
      </c>
      <c r="B229" s="26" t="s">
        <v>403</v>
      </c>
      <c r="C229" s="12"/>
      <c r="D229" s="18" t="s">
        <v>37</v>
      </c>
      <c r="E229" s="27">
        <v>750</v>
      </c>
      <c r="F229" s="22">
        <f>C229*E229</f>
        <v>0</v>
      </c>
    </row>
    <row r="230" spans="1:6" x14ac:dyDescent="0.2">
      <c r="A230" s="26"/>
      <c r="B230" s="28" t="s">
        <v>404</v>
      </c>
      <c r="C230" s="12"/>
      <c r="D230" s="12"/>
      <c r="E230" s="12"/>
    </row>
    <row r="231" spans="1:6" x14ac:dyDescent="0.2">
      <c r="A231" s="18" t="s">
        <v>405</v>
      </c>
      <c r="B231" s="18" t="s">
        <v>406</v>
      </c>
      <c r="C231" s="12"/>
      <c r="D231" s="18" t="s">
        <v>13</v>
      </c>
      <c r="E231" s="27">
        <v>2300</v>
      </c>
      <c r="F231" s="22">
        <f t="shared" ref="F231:F237" si="7">C231*E231</f>
        <v>0</v>
      </c>
    </row>
    <row r="232" spans="1:6" x14ac:dyDescent="0.2">
      <c r="A232" s="26" t="s">
        <v>407</v>
      </c>
      <c r="B232" s="26" t="s">
        <v>365</v>
      </c>
      <c r="C232" s="12"/>
      <c r="D232" s="18" t="s">
        <v>408</v>
      </c>
      <c r="E232" s="27">
        <v>50</v>
      </c>
      <c r="F232" s="22">
        <f t="shared" si="7"/>
        <v>0</v>
      </c>
    </row>
    <row r="233" spans="1:6" x14ac:dyDescent="0.2">
      <c r="A233" s="26" t="s">
        <v>409</v>
      </c>
      <c r="B233" s="26" t="s">
        <v>410</v>
      </c>
      <c r="C233" s="12"/>
      <c r="D233" s="18" t="s">
        <v>13</v>
      </c>
      <c r="E233" s="27">
        <v>900</v>
      </c>
      <c r="F233" s="22">
        <f t="shared" si="7"/>
        <v>0</v>
      </c>
    </row>
    <row r="234" spans="1:6" x14ac:dyDescent="0.2">
      <c r="A234" s="26" t="s">
        <v>411</v>
      </c>
      <c r="B234" s="26" t="s">
        <v>365</v>
      </c>
      <c r="C234" s="12"/>
      <c r="D234" s="18" t="s">
        <v>408</v>
      </c>
      <c r="E234" s="27">
        <v>50</v>
      </c>
      <c r="F234" s="22">
        <f t="shared" si="7"/>
        <v>0</v>
      </c>
    </row>
    <row r="235" spans="1:6" x14ac:dyDescent="0.2">
      <c r="A235" s="26" t="s">
        <v>412</v>
      </c>
      <c r="B235" s="26" t="s">
        <v>413</v>
      </c>
      <c r="C235" s="12"/>
      <c r="D235" s="18" t="s">
        <v>13</v>
      </c>
      <c r="E235" s="27">
        <v>630</v>
      </c>
      <c r="F235" s="22">
        <f t="shared" si="7"/>
        <v>0</v>
      </c>
    </row>
    <row r="236" spans="1:6" x14ac:dyDescent="0.2">
      <c r="A236" s="26" t="s">
        <v>414</v>
      </c>
      <c r="B236" s="26" t="s">
        <v>365</v>
      </c>
      <c r="C236" s="12"/>
      <c r="D236" s="18" t="s">
        <v>408</v>
      </c>
      <c r="E236" s="27">
        <v>50</v>
      </c>
      <c r="F236" s="22">
        <f t="shared" si="7"/>
        <v>0</v>
      </c>
    </row>
    <row r="237" spans="1:6" x14ac:dyDescent="0.2">
      <c r="A237" s="26" t="s">
        <v>415</v>
      </c>
      <c r="B237" s="26" t="s">
        <v>403</v>
      </c>
      <c r="C237" s="12"/>
      <c r="D237" s="18" t="s">
        <v>37</v>
      </c>
      <c r="E237" s="27">
        <v>750</v>
      </c>
      <c r="F237" s="22">
        <f t="shared" si="7"/>
        <v>0</v>
      </c>
    </row>
    <row r="238" spans="1:6" x14ac:dyDescent="0.2">
      <c r="A238" s="26"/>
      <c r="B238" s="31" t="s">
        <v>416</v>
      </c>
      <c r="C238" s="12"/>
      <c r="D238" s="12"/>
      <c r="E238" s="12"/>
    </row>
    <row r="239" spans="1:6" x14ac:dyDescent="0.2">
      <c r="A239" s="18" t="s">
        <v>417</v>
      </c>
      <c r="B239" s="18" t="s">
        <v>418</v>
      </c>
      <c r="C239" s="12"/>
      <c r="D239" s="18" t="s">
        <v>24</v>
      </c>
      <c r="E239" s="12"/>
    </row>
    <row r="240" spans="1:6" x14ac:dyDescent="0.2">
      <c r="A240" s="12"/>
      <c r="B240" s="18"/>
      <c r="C240" s="12"/>
      <c r="D240" s="18" t="s">
        <v>351</v>
      </c>
      <c r="E240" s="12"/>
      <c r="F240" s="22">
        <f>C240*E240</f>
        <v>0</v>
      </c>
    </row>
    <row r="241" spans="1:6" x14ac:dyDescent="0.2">
      <c r="A241" s="26"/>
      <c r="B241" s="28" t="s">
        <v>419</v>
      </c>
      <c r="C241" s="12"/>
      <c r="D241" s="12"/>
      <c r="E241" s="12"/>
    </row>
    <row r="242" spans="1:6" x14ac:dyDescent="0.2">
      <c r="A242" s="18" t="s">
        <v>420</v>
      </c>
      <c r="B242" s="18" t="s">
        <v>421</v>
      </c>
      <c r="C242" s="12"/>
      <c r="D242" s="18" t="s">
        <v>161</v>
      </c>
      <c r="E242" s="27">
        <v>60</v>
      </c>
      <c r="F242" s="22">
        <f>C242*E242</f>
        <v>0</v>
      </c>
    </row>
    <row r="243" spans="1:6" x14ac:dyDescent="0.2">
      <c r="A243" s="26" t="s">
        <v>422</v>
      </c>
      <c r="B243" s="26" t="s">
        <v>423</v>
      </c>
      <c r="C243" s="22">
        <v>8</v>
      </c>
      <c r="D243" s="26" t="s">
        <v>151</v>
      </c>
      <c r="E243" s="27">
        <v>650</v>
      </c>
      <c r="F243" s="22">
        <f>C243*E243</f>
        <v>5200</v>
      </c>
    </row>
    <row r="244" spans="1:6" x14ac:dyDescent="0.2">
      <c r="A244" s="26" t="s">
        <v>424</v>
      </c>
      <c r="B244" s="26" t="s">
        <v>425</v>
      </c>
      <c r="C244" s="12"/>
      <c r="D244" s="18" t="s">
        <v>151</v>
      </c>
      <c r="E244" s="27">
        <v>450</v>
      </c>
      <c r="F244" s="22">
        <f>C244*E244</f>
        <v>0</v>
      </c>
    </row>
    <row r="245" spans="1:6" x14ac:dyDescent="0.2">
      <c r="A245" s="26" t="s">
        <v>426</v>
      </c>
      <c r="B245" s="26" t="s">
        <v>427</v>
      </c>
      <c r="C245" s="22">
        <v>50</v>
      </c>
      <c r="D245" s="26" t="s">
        <v>151</v>
      </c>
      <c r="E245" s="27">
        <v>90</v>
      </c>
      <c r="F245" s="22">
        <f>C245*E245</f>
        <v>4500</v>
      </c>
    </row>
    <row r="246" spans="1:6" x14ac:dyDescent="0.2">
      <c r="A246" s="26" t="s">
        <v>428</v>
      </c>
      <c r="B246" s="26" t="s">
        <v>429</v>
      </c>
      <c r="C246" s="12"/>
      <c r="D246" s="18" t="s">
        <v>190</v>
      </c>
      <c r="E246" s="27">
        <v>1800</v>
      </c>
      <c r="F246" s="22">
        <f>C246*E246</f>
        <v>0</v>
      </c>
    </row>
    <row r="247" spans="1:6" x14ac:dyDescent="0.2">
      <c r="A247" s="26"/>
      <c r="B247" s="28" t="s">
        <v>430</v>
      </c>
      <c r="C247" s="12"/>
      <c r="D247" s="12"/>
      <c r="E247" s="12"/>
    </row>
    <row r="248" spans="1:6" x14ac:dyDescent="0.2">
      <c r="A248" s="18" t="s">
        <v>431</v>
      </c>
      <c r="B248" s="18" t="s">
        <v>432</v>
      </c>
      <c r="C248" s="12"/>
      <c r="D248" s="18" t="s">
        <v>161</v>
      </c>
      <c r="E248" s="27">
        <v>60</v>
      </c>
      <c r="F248" s="22">
        <f>C248*E248</f>
        <v>0</v>
      </c>
    </row>
    <row r="249" spans="1:6" x14ac:dyDescent="0.2">
      <c r="A249" s="26" t="s">
        <v>433</v>
      </c>
      <c r="B249" s="26" t="s">
        <v>434</v>
      </c>
      <c r="C249" s="12"/>
      <c r="D249" s="18" t="s">
        <v>151</v>
      </c>
      <c r="E249" s="27">
        <v>250</v>
      </c>
      <c r="F249" s="22">
        <f>C249*E249</f>
        <v>0</v>
      </c>
    </row>
    <row r="250" spans="1:6" x14ac:dyDescent="0.2">
      <c r="A250" s="26" t="s">
        <v>435</v>
      </c>
      <c r="B250" s="26" t="s">
        <v>436</v>
      </c>
      <c r="C250" s="12"/>
      <c r="D250" s="18" t="s">
        <v>151</v>
      </c>
      <c r="E250" s="27">
        <v>250</v>
      </c>
      <c r="F250" s="22">
        <f>C250*E250</f>
        <v>0</v>
      </c>
    </row>
    <row r="251" spans="1:6" x14ac:dyDescent="0.2">
      <c r="A251" s="26" t="s">
        <v>437</v>
      </c>
      <c r="B251" s="26" t="s">
        <v>438</v>
      </c>
      <c r="C251" s="12"/>
      <c r="D251" s="18" t="s">
        <v>333</v>
      </c>
      <c r="E251" s="27">
        <v>45</v>
      </c>
      <c r="F251" s="22">
        <f>C251*E251</f>
        <v>0</v>
      </c>
    </row>
    <row r="252" spans="1:6" x14ac:dyDescent="0.2">
      <c r="A252" s="26" t="s">
        <v>439</v>
      </c>
      <c r="B252" s="26" t="s">
        <v>440</v>
      </c>
      <c r="C252" s="22">
        <v>0</v>
      </c>
      <c r="D252" s="26" t="s">
        <v>151</v>
      </c>
      <c r="E252" s="27">
        <v>90</v>
      </c>
      <c r="F252" s="22">
        <f>C252*E252</f>
        <v>0</v>
      </c>
    </row>
    <row r="253" spans="1:6" x14ac:dyDescent="0.2">
      <c r="A253" s="26"/>
      <c r="B253" s="31" t="s">
        <v>441</v>
      </c>
      <c r="C253" s="12"/>
      <c r="D253" s="12"/>
      <c r="E253" s="12"/>
    </row>
    <row r="254" spans="1:6" x14ac:dyDescent="0.2">
      <c r="A254" s="18" t="s">
        <v>442</v>
      </c>
      <c r="B254" s="18" t="s">
        <v>443</v>
      </c>
      <c r="C254" s="22">
        <v>1</v>
      </c>
      <c r="D254" s="26" t="s">
        <v>37</v>
      </c>
      <c r="E254" s="27">
        <v>1500</v>
      </c>
      <c r="F254" s="22">
        <f>C254*E254</f>
        <v>1500</v>
      </c>
    </row>
    <row r="255" spans="1:6" x14ac:dyDescent="0.2">
      <c r="A255" s="26"/>
      <c r="B255" s="31" t="s">
        <v>444</v>
      </c>
      <c r="C255" s="12"/>
      <c r="D255" s="12"/>
      <c r="E255" s="12"/>
    </row>
    <row r="256" spans="1:6" x14ac:dyDescent="0.2">
      <c r="A256" s="18" t="s">
        <v>445</v>
      </c>
      <c r="B256" s="18" t="s">
        <v>446</v>
      </c>
      <c r="C256" s="12"/>
      <c r="D256" s="18" t="s">
        <v>13</v>
      </c>
      <c r="E256" s="27">
        <v>850</v>
      </c>
      <c r="F256" s="22">
        <f>C256*E256</f>
        <v>0</v>
      </c>
    </row>
    <row r="257" spans="1:6" x14ac:dyDescent="0.2">
      <c r="A257" s="26" t="s">
        <v>447</v>
      </c>
      <c r="B257" s="26" t="s">
        <v>448</v>
      </c>
      <c r="C257" s="12"/>
      <c r="D257" s="18" t="s">
        <v>37</v>
      </c>
      <c r="E257" s="27">
        <v>1000</v>
      </c>
      <c r="F257" s="22">
        <f>C257*E257</f>
        <v>0</v>
      </c>
    </row>
    <row r="258" spans="1:6" x14ac:dyDescent="0.2">
      <c r="A258" s="26" t="s">
        <v>449</v>
      </c>
      <c r="B258" s="26" t="s">
        <v>450</v>
      </c>
      <c r="C258" s="12"/>
      <c r="D258" s="18" t="s">
        <v>37</v>
      </c>
      <c r="E258" s="27">
        <v>1000</v>
      </c>
      <c r="F258" s="22">
        <f>C258*E258</f>
        <v>0</v>
      </c>
    </row>
    <row r="259" spans="1:6" x14ac:dyDescent="0.2">
      <c r="A259" s="26" t="s">
        <v>451</v>
      </c>
      <c r="B259" s="26" t="s">
        <v>452</v>
      </c>
      <c r="C259" s="12"/>
      <c r="D259" s="18" t="s">
        <v>37</v>
      </c>
      <c r="E259" s="27">
        <v>1000</v>
      </c>
      <c r="F259" s="22">
        <f>C259*E259</f>
        <v>0</v>
      </c>
    </row>
    <row r="260" spans="1:6" x14ac:dyDescent="0.2">
      <c r="A260" s="22"/>
      <c r="B260" s="22"/>
      <c r="C260" s="12"/>
      <c r="D260" s="12"/>
      <c r="E260" s="12"/>
    </row>
    <row r="261" spans="1:6" x14ac:dyDescent="0.2">
      <c r="A261" s="12"/>
      <c r="B261" s="25" t="s">
        <v>453</v>
      </c>
      <c r="C261" s="12"/>
      <c r="D261" s="12"/>
      <c r="E261" s="12"/>
    </row>
    <row r="262" spans="1:6" x14ac:dyDescent="0.2">
      <c r="A262" s="12"/>
      <c r="B262" s="18" t="s">
        <v>454</v>
      </c>
      <c r="C262" s="12"/>
      <c r="D262" s="12"/>
      <c r="E262" s="12"/>
    </row>
    <row r="263" spans="1:6" x14ac:dyDescent="0.2">
      <c r="A263" s="12"/>
      <c r="B263" s="18" t="s">
        <v>455</v>
      </c>
      <c r="C263" s="12"/>
      <c r="D263" s="12"/>
      <c r="E263" s="12"/>
    </row>
    <row r="264" spans="1:6" x14ac:dyDescent="0.2">
      <c r="A264" s="12"/>
      <c r="B264" s="18" t="s">
        <v>456</v>
      </c>
      <c r="C264" s="12"/>
      <c r="D264" s="12"/>
      <c r="E264" s="12"/>
    </row>
    <row r="265" spans="1:6" x14ac:dyDescent="0.2">
      <c r="A265" s="12"/>
      <c r="B265" s="18" t="s">
        <v>457</v>
      </c>
      <c r="C265" s="12"/>
      <c r="D265" s="12"/>
      <c r="E265" s="12"/>
    </row>
    <row r="266" spans="1:6" x14ac:dyDescent="0.2">
      <c r="A266" s="12"/>
      <c r="B266" s="18" t="s">
        <v>458</v>
      </c>
      <c r="C266" s="12"/>
      <c r="D266" s="12"/>
      <c r="E266" s="12"/>
    </row>
    <row r="267" spans="1:6" x14ac:dyDescent="0.2">
      <c r="A267" s="12"/>
      <c r="B267" s="18" t="s">
        <v>459</v>
      </c>
      <c r="C267" s="12"/>
      <c r="D267" s="12"/>
      <c r="E267" s="12"/>
    </row>
    <row r="268" spans="1:6" x14ac:dyDescent="0.2">
      <c r="A268" s="12"/>
      <c r="B268" s="18" t="s">
        <v>457</v>
      </c>
      <c r="C268" s="12"/>
      <c r="D268" s="12"/>
      <c r="E268" s="12"/>
    </row>
    <row r="269" spans="1:6" ht="15" x14ac:dyDescent="0.3">
      <c r="B269" s="23" t="s">
        <v>3</v>
      </c>
      <c r="F269" s="8">
        <f>SUM(F2:F268)</f>
        <v>161227.6875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460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461</v>
      </c>
      <c r="C3" s="12"/>
      <c r="D3" s="12"/>
      <c r="E3" s="12"/>
    </row>
    <row r="4" spans="1:6" x14ac:dyDescent="0.2">
      <c r="A4" s="12"/>
      <c r="B4" s="18" t="s">
        <v>462</v>
      </c>
      <c r="C4" s="12"/>
      <c r="D4" s="12"/>
      <c r="E4" s="12"/>
    </row>
    <row r="5" spans="1:6" x14ac:dyDescent="0.2">
      <c r="A5" s="12"/>
      <c r="B5" s="18" t="s">
        <v>463</v>
      </c>
      <c r="C5" s="12"/>
      <c r="D5" s="12"/>
      <c r="E5" s="12"/>
    </row>
    <row r="6" spans="1:6" x14ac:dyDescent="0.2">
      <c r="A6" s="12"/>
      <c r="B6" s="18" t="s">
        <v>464</v>
      </c>
      <c r="C6" s="12"/>
      <c r="D6" s="12"/>
      <c r="E6" s="12"/>
    </row>
    <row r="7" spans="1:6" x14ac:dyDescent="0.2">
      <c r="A7" s="12"/>
      <c r="B7" s="12"/>
      <c r="C7" s="12"/>
      <c r="D7" s="12"/>
      <c r="E7" s="12"/>
    </row>
    <row r="8" spans="1:6" x14ac:dyDescent="0.2">
      <c r="A8" s="12"/>
      <c r="B8" s="19" t="s">
        <v>465</v>
      </c>
      <c r="C8" s="12"/>
      <c r="D8" s="18"/>
      <c r="E8" s="12"/>
    </row>
    <row r="9" spans="1:6" x14ac:dyDescent="0.2">
      <c r="A9" s="12"/>
      <c r="B9" s="18" t="s">
        <v>466</v>
      </c>
      <c r="C9" s="22">
        <v>4</v>
      </c>
      <c r="D9" s="26" t="s">
        <v>139</v>
      </c>
      <c r="E9" s="27">
        <v>65</v>
      </c>
      <c r="F9" s="22">
        <f>C9*E9</f>
        <v>260</v>
      </c>
    </row>
    <row r="10" spans="1:6" x14ac:dyDescent="0.2">
      <c r="A10" s="22"/>
      <c r="B10" s="26" t="s">
        <v>467</v>
      </c>
      <c r="C10" s="22">
        <v>60</v>
      </c>
      <c r="D10" s="26" t="s">
        <v>468</v>
      </c>
      <c r="E10" s="27">
        <v>65</v>
      </c>
      <c r="F10" s="22">
        <f>C10*E10</f>
        <v>3900</v>
      </c>
    </row>
    <row r="11" spans="1:6" x14ac:dyDescent="0.2">
      <c r="A11" s="22"/>
      <c r="B11" s="26" t="s">
        <v>469</v>
      </c>
      <c r="C11" s="12"/>
      <c r="D11" s="12"/>
      <c r="E11" s="12"/>
    </row>
    <row r="12" spans="1:6" x14ac:dyDescent="0.2">
      <c r="A12" s="12"/>
      <c r="B12" s="12"/>
      <c r="C12" s="12"/>
      <c r="D12" s="12"/>
      <c r="E12" s="12"/>
    </row>
    <row r="13" spans="1:6" x14ac:dyDescent="0.2">
      <c r="A13" s="12"/>
      <c r="B13" s="19" t="s">
        <v>470</v>
      </c>
      <c r="C13" s="12"/>
      <c r="D13" s="18"/>
      <c r="E13" s="12"/>
    </row>
    <row r="14" spans="1:6" x14ac:dyDescent="0.2">
      <c r="A14" s="12"/>
      <c r="B14" s="18" t="s">
        <v>471</v>
      </c>
      <c r="C14" s="22">
        <v>23</v>
      </c>
      <c r="D14" s="26" t="s">
        <v>161</v>
      </c>
      <c r="E14" s="27">
        <v>45</v>
      </c>
      <c r="F14" s="22">
        <f t="shared" ref="F14:F25" si="0">C14*E14</f>
        <v>1035</v>
      </c>
    </row>
    <row r="15" spans="1:6" x14ac:dyDescent="0.2">
      <c r="A15" s="22"/>
      <c r="B15" s="26" t="s">
        <v>472</v>
      </c>
      <c r="C15" s="22">
        <v>77</v>
      </c>
      <c r="D15" s="26" t="s">
        <v>161</v>
      </c>
      <c r="E15" s="27">
        <v>17.5</v>
      </c>
      <c r="F15" s="22">
        <f t="shared" si="0"/>
        <v>1347.5</v>
      </c>
    </row>
    <row r="16" spans="1:6" x14ac:dyDescent="0.2">
      <c r="A16" s="22"/>
      <c r="B16" s="26" t="s">
        <v>473</v>
      </c>
      <c r="C16" s="22">
        <v>109</v>
      </c>
      <c r="D16" s="26" t="s">
        <v>161</v>
      </c>
      <c r="E16" s="27">
        <v>45</v>
      </c>
      <c r="F16" s="22">
        <f t="shared" si="0"/>
        <v>4905</v>
      </c>
    </row>
    <row r="17" spans="1:6" x14ac:dyDescent="0.2">
      <c r="A17" s="22"/>
      <c r="B17" s="26" t="s">
        <v>474</v>
      </c>
      <c r="C17" s="22">
        <v>119</v>
      </c>
      <c r="D17" s="26" t="s">
        <v>151</v>
      </c>
      <c r="E17" s="27">
        <v>15</v>
      </c>
      <c r="F17" s="22">
        <f t="shared" si="0"/>
        <v>1785</v>
      </c>
    </row>
    <row r="18" spans="1:6" x14ac:dyDescent="0.2">
      <c r="A18" s="22"/>
      <c r="B18" s="26" t="s">
        <v>475</v>
      </c>
      <c r="C18" s="22">
        <v>27.84</v>
      </c>
      <c r="D18" s="26" t="s">
        <v>151</v>
      </c>
      <c r="E18" s="27">
        <v>45</v>
      </c>
      <c r="F18" s="22">
        <f t="shared" si="0"/>
        <v>1252.8</v>
      </c>
    </row>
    <row r="19" spans="1:6" x14ac:dyDescent="0.2">
      <c r="A19" s="22"/>
      <c r="B19" s="26" t="s">
        <v>476</v>
      </c>
      <c r="C19" s="22">
        <v>23</v>
      </c>
      <c r="D19" s="26" t="s">
        <v>161</v>
      </c>
      <c r="E19" s="27">
        <v>60</v>
      </c>
      <c r="F19" s="22">
        <f t="shared" si="0"/>
        <v>1380</v>
      </c>
    </row>
    <row r="20" spans="1:6" x14ac:dyDescent="0.2">
      <c r="A20" s="22"/>
      <c r="B20" s="26" t="s">
        <v>477</v>
      </c>
      <c r="C20" s="22">
        <v>101</v>
      </c>
      <c r="D20" s="26" t="s">
        <v>161</v>
      </c>
      <c r="E20" s="27">
        <v>50</v>
      </c>
      <c r="F20" s="22">
        <f t="shared" si="0"/>
        <v>5050</v>
      </c>
    </row>
    <row r="21" spans="1:6" x14ac:dyDescent="0.2">
      <c r="A21" s="22"/>
      <c r="B21" s="26" t="s">
        <v>478</v>
      </c>
      <c r="C21" s="22">
        <v>12</v>
      </c>
      <c r="D21" s="26" t="s">
        <v>161</v>
      </c>
      <c r="E21" s="27">
        <v>45</v>
      </c>
      <c r="F21" s="22">
        <f t="shared" si="0"/>
        <v>540</v>
      </c>
    </row>
    <row r="22" spans="1:6" x14ac:dyDescent="0.2">
      <c r="A22" s="22"/>
      <c r="B22" s="26" t="s">
        <v>479</v>
      </c>
      <c r="C22" s="22">
        <v>22</v>
      </c>
      <c r="D22" s="26" t="s">
        <v>161</v>
      </c>
      <c r="E22" s="27">
        <v>130</v>
      </c>
      <c r="F22" s="22">
        <f t="shared" si="0"/>
        <v>2860</v>
      </c>
    </row>
    <row r="23" spans="1:6" x14ac:dyDescent="0.2">
      <c r="A23" s="22"/>
      <c r="B23" s="26" t="s">
        <v>480</v>
      </c>
      <c r="C23" s="22">
        <v>1</v>
      </c>
      <c r="D23" s="26" t="s">
        <v>190</v>
      </c>
      <c r="E23" s="27">
        <v>250</v>
      </c>
      <c r="F23" s="22">
        <f t="shared" si="0"/>
        <v>250</v>
      </c>
    </row>
    <row r="24" spans="1:6" x14ac:dyDescent="0.2">
      <c r="A24" s="22"/>
      <c r="B24" s="26" t="s">
        <v>481</v>
      </c>
      <c r="C24" s="22">
        <v>125</v>
      </c>
      <c r="D24" s="26" t="s">
        <v>161</v>
      </c>
      <c r="E24" s="27">
        <v>13.5</v>
      </c>
      <c r="F24" s="22">
        <f t="shared" si="0"/>
        <v>1687.5</v>
      </c>
    </row>
    <row r="25" spans="1:6" x14ac:dyDescent="0.2">
      <c r="A25" s="22"/>
      <c r="B25" s="26" t="s">
        <v>482</v>
      </c>
      <c r="C25" s="22">
        <v>31.88</v>
      </c>
      <c r="D25" s="26" t="s">
        <v>151</v>
      </c>
      <c r="E25" s="27">
        <v>6.5</v>
      </c>
      <c r="F25" s="22">
        <f t="shared" si="0"/>
        <v>207.22</v>
      </c>
    </row>
    <row r="26" spans="1:6" x14ac:dyDescent="0.2">
      <c r="A26" s="22"/>
      <c r="B26" s="26"/>
      <c r="C26" s="12"/>
      <c r="D26" s="18"/>
      <c r="E26" s="12"/>
    </row>
    <row r="27" spans="1:6" x14ac:dyDescent="0.2">
      <c r="A27" s="18"/>
      <c r="B27" s="18" t="s">
        <v>483</v>
      </c>
      <c r="C27" s="32">
        <v>55</v>
      </c>
      <c r="D27" s="33" t="s">
        <v>161</v>
      </c>
      <c r="E27" s="27">
        <v>600</v>
      </c>
      <c r="F27" s="22">
        <f t="shared" ref="F27:F32" si="1">C27*E27</f>
        <v>33000</v>
      </c>
    </row>
    <row r="28" spans="1:6" x14ac:dyDescent="0.2">
      <c r="A28" s="22"/>
      <c r="B28" s="26" t="s">
        <v>484</v>
      </c>
      <c r="C28" s="22">
        <v>23.7</v>
      </c>
      <c r="D28" s="26" t="s">
        <v>161</v>
      </c>
      <c r="E28" s="27">
        <v>35</v>
      </c>
      <c r="F28" s="22">
        <f t="shared" si="1"/>
        <v>829.5</v>
      </c>
    </row>
    <row r="29" spans="1:6" x14ac:dyDescent="0.2">
      <c r="A29" s="26"/>
      <c r="B29" s="26" t="s">
        <v>485</v>
      </c>
      <c r="C29" s="22">
        <v>23.7</v>
      </c>
      <c r="D29" s="26" t="s">
        <v>161</v>
      </c>
      <c r="E29" s="27">
        <v>600</v>
      </c>
      <c r="F29" s="22">
        <f t="shared" si="1"/>
        <v>14220</v>
      </c>
    </row>
    <row r="30" spans="1:6" x14ac:dyDescent="0.2">
      <c r="A30" s="22"/>
      <c r="B30" s="26" t="s">
        <v>486</v>
      </c>
      <c r="C30" s="22">
        <v>1</v>
      </c>
      <c r="D30" s="26" t="s">
        <v>37</v>
      </c>
      <c r="E30" s="27">
        <v>1300</v>
      </c>
      <c r="F30" s="22">
        <f t="shared" si="1"/>
        <v>1300</v>
      </c>
    </row>
    <row r="31" spans="1:6" x14ac:dyDescent="0.2">
      <c r="A31" s="22"/>
      <c r="B31" s="26" t="s">
        <v>487</v>
      </c>
      <c r="C31" s="22">
        <v>60</v>
      </c>
      <c r="D31" s="26" t="s">
        <v>139</v>
      </c>
      <c r="E31" s="27">
        <v>65</v>
      </c>
      <c r="F31" s="22">
        <f t="shared" si="1"/>
        <v>3900</v>
      </c>
    </row>
    <row r="32" spans="1:6" x14ac:dyDescent="0.2">
      <c r="A32" s="22"/>
      <c r="B32" s="26" t="s">
        <v>488</v>
      </c>
      <c r="C32" s="22">
        <v>40</v>
      </c>
      <c r="D32" s="26" t="s">
        <v>139</v>
      </c>
      <c r="E32" s="27">
        <v>65</v>
      </c>
      <c r="F32" s="22">
        <f t="shared" si="1"/>
        <v>2600</v>
      </c>
    </row>
    <row r="33" spans="1:6" x14ac:dyDescent="0.2">
      <c r="A33" s="22"/>
      <c r="B33" s="26" t="s">
        <v>489</v>
      </c>
      <c r="C33" s="12"/>
      <c r="D33" s="18" t="s">
        <v>37</v>
      </c>
      <c r="E33" s="27">
        <v>39690</v>
      </c>
    </row>
    <row r="34" spans="1:6" x14ac:dyDescent="0.2">
      <c r="A34" s="12"/>
      <c r="B34" s="12"/>
      <c r="C34" s="12"/>
      <c r="D34" s="12"/>
      <c r="E34" s="12"/>
    </row>
    <row r="35" spans="1:6" x14ac:dyDescent="0.2">
      <c r="A35" s="12"/>
      <c r="B35" s="19" t="s">
        <v>490</v>
      </c>
      <c r="C35" s="12"/>
      <c r="D35" s="18"/>
      <c r="E35" s="12"/>
    </row>
    <row r="36" spans="1:6" x14ac:dyDescent="0.2">
      <c r="A36" s="12"/>
      <c r="B36" s="18" t="s">
        <v>491</v>
      </c>
      <c r="C36" s="22">
        <v>2</v>
      </c>
      <c r="D36" s="26" t="s">
        <v>190</v>
      </c>
      <c r="E36" s="27">
        <v>366</v>
      </c>
      <c r="F36" s="22">
        <f>C36*E36</f>
        <v>732</v>
      </c>
    </row>
    <row r="37" spans="1:6" x14ac:dyDescent="0.2">
      <c r="A37" s="26"/>
      <c r="B37" s="26" t="s">
        <v>492</v>
      </c>
      <c r="C37" s="22">
        <v>4</v>
      </c>
      <c r="D37" s="26" t="s">
        <v>190</v>
      </c>
      <c r="E37" s="27">
        <v>570</v>
      </c>
      <c r="F37" s="22">
        <f>C37*E37</f>
        <v>2280</v>
      </c>
    </row>
    <row r="38" spans="1:6" x14ac:dyDescent="0.2">
      <c r="A38" s="22"/>
      <c r="B38" s="26" t="s">
        <v>493</v>
      </c>
      <c r="C38" s="22">
        <v>4</v>
      </c>
      <c r="D38" s="26" t="s">
        <v>494</v>
      </c>
      <c r="E38" s="27">
        <v>65</v>
      </c>
      <c r="F38" s="22">
        <f>C38*E38</f>
        <v>260</v>
      </c>
    </row>
    <row r="39" spans="1:6" x14ac:dyDescent="0.2">
      <c r="A39" s="22"/>
      <c r="B39" s="22"/>
      <c r="C39" s="12"/>
      <c r="D39" s="12"/>
      <c r="E39" s="12"/>
    </row>
    <row r="40" spans="1:6" x14ac:dyDescent="0.2">
      <c r="A40" s="12"/>
      <c r="B40" s="19" t="s">
        <v>495</v>
      </c>
      <c r="C40" s="12"/>
      <c r="D40" s="12"/>
      <c r="E40" s="12"/>
    </row>
    <row r="41" spans="1:6" x14ac:dyDescent="0.2">
      <c r="A41" s="12"/>
      <c r="B41" s="18" t="s">
        <v>496</v>
      </c>
      <c r="C41" s="22">
        <v>1</v>
      </c>
      <c r="D41" s="26" t="s">
        <v>37</v>
      </c>
      <c r="E41" s="27">
        <v>150</v>
      </c>
      <c r="F41" s="22">
        <f>C41*E41</f>
        <v>150</v>
      </c>
    </row>
    <row r="42" spans="1:6" x14ac:dyDescent="0.2">
      <c r="A42" s="22"/>
      <c r="B42" s="26" t="s">
        <v>497</v>
      </c>
      <c r="C42" s="22">
        <v>1</v>
      </c>
      <c r="D42" s="26" t="s">
        <v>351</v>
      </c>
      <c r="E42" s="27">
        <v>1232</v>
      </c>
      <c r="F42" s="22">
        <f>C42*E42</f>
        <v>1232</v>
      </c>
    </row>
    <row r="43" spans="1:6" x14ac:dyDescent="0.2">
      <c r="A43" s="22"/>
      <c r="B43" s="26"/>
      <c r="C43" s="12"/>
      <c r="D43" s="18"/>
      <c r="E43" s="12"/>
    </row>
    <row r="44" spans="1:6" x14ac:dyDescent="0.2">
      <c r="A44" s="12"/>
      <c r="B44" s="19" t="s">
        <v>498</v>
      </c>
      <c r="C44" s="12"/>
      <c r="D44" s="18"/>
      <c r="E44" s="12"/>
    </row>
    <row r="45" spans="1:6" x14ac:dyDescent="0.2">
      <c r="A45" s="18"/>
      <c r="B45" s="18" t="s">
        <v>499</v>
      </c>
      <c r="C45" s="22">
        <v>78</v>
      </c>
      <c r="D45" s="26" t="s">
        <v>161</v>
      </c>
      <c r="E45" s="27">
        <v>150.80000000000001</v>
      </c>
      <c r="F45" s="22">
        <f>C45*E45</f>
        <v>11762.400000000001</v>
      </c>
    </row>
    <row r="46" spans="1:6" x14ac:dyDescent="0.2">
      <c r="A46" s="22"/>
      <c r="B46" s="26" t="s">
        <v>500</v>
      </c>
      <c r="C46" s="22">
        <v>27</v>
      </c>
      <c r="D46" s="26" t="s">
        <v>151</v>
      </c>
      <c r="E46" s="27">
        <v>30</v>
      </c>
      <c r="F46" s="22">
        <f>C46*E46</f>
        <v>810</v>
      </c>
    </row>
    <row r="47" spans="1:6" x14ac:dyDescent="0.2">
      <c r="A47" s="22"/>
      <c r="B47" s="26" t="s">
        <v>501</v>
      </c>
      <c r="C47" s="22">
        <v>32</v>
      </c>
      <c r="D47" s="26" t="s">
        <v>151</v>
      </c>
      <c r="E47" s="27">
        <v>20</v>
      </c>
      <c r="F47" s="22">
        <f>C47*E47</f>
        <v>640</v>
      </c>
    </row>
    <row r="48" spans="1:6" x14ac:dyDescent="0.2">
      <c r="A48" s="26"/>
      <c r="B48" s="26" t="s">
        <v>502</v>
      </c>
      <c r="C48" s="32">
        <v>9</v>
      </c>
      <c r="D48" s="33" t="s">
        <v>161</v>
      </c>
      <c r="E48" s="27">
        <v>149.69999999999999</v>
      </c>
      <c r="F48" s="22">
        <f>C48*E48</f>
        <v>1347.3</v>
      </c>
    </row>
    <row r="49" spans="1:6" x14ac:dyDescent="0.2">
      <c r="A49" s="22"/>
      <c r="B49" s="26" t="s">
        <v>503</v>
      </c>
      <c r="C49" s="12"/>
      <c r="D49" s="12"/>
      <c r="E49" s="12"/>
    </row>
    <row r="50" spans="1:6" x14ac:dyDescent="0.2">
      <c r="A50" s="12"/>
      <c r="B50" s="12"/>
      <c r="C50" s="12"/>
      <c r="D50" s="12"/>
      <c r="E50" s="12"/>
    </row>
    <row r="51" spans="1:6" x14ac:dyDescent="0.2">
      <c r="A51" s="12"/>
      <c r="B51" s="19" t="s">
        <v>504</v>
      </c>
      <c r="C51" s="12"/>
      <c r="D51" s="12"/>
      <c r="E51" s="12"/>
    </row>
    <row r="52" spans="1:6" x14ac:dyDescent="0.2">
      <c r="A52" s="12"/>
      <c r="B52" s="18" t="s">
        <v>505</v>
      </c>
      <c r="C52" s="22">
        <v>44.78</v>
      </c>
      <c r="D52" s="26" t="s">
        <v>161</v>
      </c>
      <c r="E52" s="27">
        <v>100</v>
      </c>
      <c r="F52" s="29">
        <v>0</v>
      </c>
    </row>
    <row r="53" spans="1:6" x14ac:dyDescent="0.2">
      <c r="A53" s="22"/>
      <c r="B53" s="26" t="s">
        <v>506</v>
      </c>
      <c r="C53" s="22">
        <v>1</v>
      </c>
      <c r="D53" s="26" t="s">
        <v>351</v>
      </c>
      <c r="E53" s="27">
        <v>4250</v>
      </c>
      <c r="F53" s="22">
        <f>C53*E53</f>
        <v>4250</v>
      </c>
    </row>
    <row r="54" spans="1:6" x14ac:dyDescent="0.2">
      <c r="A54" s="22"/>
      <c r="B54" s="26" t="s">
        <v>507</v>
      </c>
      <c r="C54" s="12"/>
      <c r="D54" s="18"/>
      <c r="E54" s="12"/>
      <c r="F54" s="22">
        <f>C54*E54</f>
        <v>0</v>
      </c>
    </row>
    <row r="55" spans="1:6" x14ac:dyDescent="0.2">
      <c r="A55" s="22"/>
      <c r="B55" s="26" t="s">
        <v>508</v>
      </c>
      <c r="C55" s="12"/>
      <c r="D55" s="18" t="s">
        <v>351</v>
      </c>
      <c r="E55" s="27">
        <v>4634</v>
      </c>
      <c r="F55" s="22">
        <f>C55*E55</f>
        <v>0</v>
      </c>
    </row>
    <row r="56" spans="1:6" x14ac:dyDescent="0.2">
      <c r="A56" s="22"/>
      <c r="B56" s="26" t="s">
        <v>509</v>
      </c>
      <c r="C56" s="12"/>
      <c r="D56" s="18" t="s">
        <v>351</v>
      </c>
      <c r="E56" s="27">
        <v>4750</v>
      </c>
      <c r="F56" s="22">
        <f>C56*E56</f>
        <v>0</v>
      </c>
    </row>
    <row r="57" spans="1:6" x14ac:dyDescent="0.2">
      <c r="A57" s="26"/>
      <c r="B57" s="26" t="s">
        <v>510</v>
      </c>
      <c r="C57" s="12"/>
      <c r="D57" s="12"/>
      <c r="E57" s="12"/>
      <c r="F57" s="22">
        <f>C57*E57</f>
        <v>0</v>
      </c>
    </row>
    <row r="58" spans="1:6" x14ac:dyDescent="0.2">
      <c r="A58" s="22"/>
      <c r="B58" s="22"/>
      <c r="C58" s="12"/>
      <c r="D58" s="12"/>
      <c r="E58" s="12"/>
    </row>
    <row r="59" spans="1:6" x14ac:dyDescent="0.2">
      <c r="A59" s="12"/>
      <c r="B59" s="19" t="s">
        <v>511</v>
      </c>
      <c r="C59" s="12"/>
      <c r="D59" s="12"/>
      <c r="E59" s="12"/>
    </row>
    <row r="60" spans="1:6" x14ac:dyDescent="0.2">
      <c r="A60" s="12"/>
      <c r="B60" s="18" t="s">
        <v>512</v>
      </c>
      <c r="C60" s="22">
        <v>129</v>
      </c>
      <c r="D60" s="26" t="s">
        <v>161</v>
      </c>
      <c r="E60" s="27">
        <v>16</v>
      </c>
      <c r="F60" s="22">
        <f>C60*E60</f>
        <v>2064</v>
      </c>
    </row>
    <row r="61" spans="1:6" x14ac:dyDescent="0.2">
      <c r="A61" s="22"/>
      <c r="B61" s="26" t="s">
        <v>513</v>
      </c>
      <c r="C61" s="22">
        <v>6</v>
      </c>
      <c r="D61" s="26" t="s">
        <v>190</v>
      </c>
      <c r="E61" s="27">
        <v>250</v>
      </c>
      <c r="F61" s="22">
        <f>C61*E61</f>
        <v>1500</v>
      </c>
    </row>
    <row r="62" spans="1:6" x14ac:dyDescent="0.2">
      <c r="A62" s="22"/>
      <c r="B62" s="26" t="s">
        <v>514</v>
      </c>
      <c r="C62" s="22">
        <v>1</v>
      </c>
      <c r="D62" s="26" t="s">
        <v>37</v>
      </c>
      <c r="E62" s="27">
        <v>250</v>
      </c>
      <c r="F62" s="22">
        <f>C62*E62</f>
        <v>250</v>
      </c>
    </row>
    <row r="63" spans="1:6" x14ac:dyDescent="0.2">
      <c r="A63" s="22"/>
      <c r="B63" s="28" t="s">
        <v>515</v>
      </c>
      <c r="C63" s="12"/>
      <c r="D63" s="12"/>
      <c r="E63" s="12"/>
    </row>
    <row r="64" spans="1:6" x14ac:dyDescent="0.2">
      <c r="A64" s="12"/>
      <c r="B64" s="18" t="s">
        <v>516</v>
      </c>
      <c r="C64" s="12"/>
      <c r="D64" s="12"/>
      <c r="E64" s="12"/>
    </row>
    <row r="65" spans="1:6" x14ac:dyDescent="0.2">
      <c r="A65" s="12"/>
      <c r="B65" s="18" t="s">
        <v>517</v>
      </c>
      <c r="C65" s="12"/>
      <c r="D65" s="12"/>
      <c r="E65" s="12"/>
    </row>
    <row r="66" spans="1:6" x14ac:dyDescent="0.2">
      <c r="A66" s="12"/>
      <c r="B66" s="18" t="s">
        <v>518</v>
      </c>
      <c r="C66" s="12"/>
      <c r="D66" s="12"/>
      <c r="E66" s="12"/>
    </row>
    <row r="67" spans="1:6" x14ac:dyDescent="0.2">
      <c r="A67" s="12"/>
      <c r="B67" s="18" t="s">
        <v>519</v>
      </c>
      <c r="C67" s="12"/>
      <c r="D67" s="12"/>
      <c r="E67" s="12"/>
    </row>
    <row r="68" spans="1:6" x14ac:dyDescent="0.2">
      <c r="A68" s="12"/>
      <c r="B68" s="18" t="s">
        <v>520</v>
      </c>
      <c r="C68" s="12"/>
      <c r="D68" s="12"/>
      <c r="E68" s="12"/>
    </row>
    <row r="69" spans="1:6" x14ac:dyDescent="0.2">
      <c r="A69" s="12"/>
      <c r="B69" s="12"/>
      <c r="C69" s="12"/>
      <c r="D69" s="12"/>
      <c r="E69" s="12"/>
    </row>
    <row r="70" spans="1:6" x14ac:dyDescent="0.2">
      <c r="A70" s="12"/>
      <c r="B70" s="19" t="s">
        <v>521</v>
      </c>
      <c r="C70" s="12"/>
      <c r="D70" s="18"/>
      <c r="E70" s="12"/>
    </row>
    <row r="71" spans="1:6" x14ac:dyDescent="0.2">
      <c r="A71" s="18"/>
      <c r="B71" s="18" t="s">
        <v>522</v>
      </c>
      <c r="C71" s="32">
        <v>5.5</v>
      </c>
      <c r="D71" s="33" t="s">
        <v>151</v>
      </c>
      <c r="E71" s="27">
        <v>500</v>
      </c>
      <c r="F71" s="30" t="s">
        <v>523</v>
      </c>
    </row>
    <row r="72" spans="1:6" x14ac:dyDescent="0.2">
      <c r="A72" s="12"/>
      <c r="B72" s="18" t="s">
        <v>524</v>
      </c>
      <c r="C72" s="22">
        <v>1</v>
      </c>
      <c r="D72" s="26" t="s">
        <v>351</v>
      </c>
      <c r="E72" s="27">
        <v>2520</v>
      </c>
      <c r="F72" s="22">
        <f>C72*E72</f>
        <v>2520</v>
      </c>
    </row>
    <row r="73" spans="1:6" x14ac:dyDescent="0.2">
      <c r="A73" s="26"/>
      <c r="B73" s="26" t="s">
        <v>525</v>
      </c>
      <c r="C73" s="12"/>
      <c r="D73" s="18"/>
      <c r="E73" s="12"/>
      <c r="F73" s="22">
        <f>C73*E73</f>
        <v>0</v>
      </c>
    </row>
    <row r="74" spans="1:6" x14ac:dyDescent="0.2">
      <c r="A74" s="22"/>
      <c r="B74" s="22"/>
      <c r="C74" s="12"/>
      <c r="D74" s="12"/>
      <c r="E74" s="12"/>
    </row>
    <row r="75" spans="1:6" x14ac:dyDescent="0.2">
      <c r="A75" s="12"/>
      <c r="B75" s="19" t="s">
        <v>526</v>
      </c>
      <c r="C75" s="12"/>
      <c r="D75" s="18"/>
      <c r="E75" s="12"/>
    </row>
    <row r="76" spans="1:6" x14ac:dyDescent="0.2">
      <c r="A76" s="12"/>
      <c r="B76" s="18" t="s">
        <v>527</v>
      </c>
      <c r="C76" s="22">
        <v>1</v>
      </c>
      <c r="D76" s="26" t="s">
        <v>190</v>
      </c>
      <c r="E76" s="12"/>
      <c r="F76" s="30" t="s">
        <v>528</v>
      </c>
    </row>
    <row r="77" spans="1:6" x14ac:dyDescent="0.2">
      <c r="A77" s="12"/>
      <c r="B77" s="18" t="s">
        <v>529</v>
      </c>
      <c r="C77" s="22">
        <v>1</v>
      </c>
      <c r="D77" s="26" t="s">
        <v>351</v>
      </c>
      <c r="E77" s="27">
        <v>5810</v>
      </c>
      <c r="F77" s="22">
        <f>C77*E77</f>
        <v>5810</v>
      </c>
    </row>
    <row r="78" spans="1:6" x14ac:dyDescent="0.2">
      <c r="A78" s="22"/>
      <c r="B78" s="26" t="s">
        <v>530</v>
      </c>
      <c r="C78" s="12"/>
      <c r="D78" s="18" t="s">
        <v>351</v>
      </c>
      <c r="E78" s="27">
        <v>7217</v>
      </c>
      <c r="F78" s="22">
        <f>C78*E78</f>
        <v>0</v>
      </c>
    </row>
    <row r="79" spans="1:6" x14ac:dyDescent="0.2">
      <c r="A79" s="22"/>
      <c r="B79" s="26" t="s">
        <v>531</v>
      </c>
      <c r="C79" s="12"/>
      <c r="D79" s="18" t="s">
        <v>351</v>
      </c>
      <c r="E79" s="27">
        <v>8739</v>
      </c>
      <c r="F79" s="22">
        <f>C79*E79</f>
        <v>0</v>
      </c>
    </row>
    <row r="80" spans="1:6" x14ac:dyDescent="0.2">
      <c r="A80" s="22"/>
      <c r="B80" s="26" t="s">
        <v>532</v>
      </c>
      <c r="C80" s="12"/>
      <c r="D80" s="18" t="s">
        <v>351</v>
      </c>
      <c r="E80" s="27">
        <v>5135</v>
      </c>
      <c r="F80" s="22">
        <f>C80*E80</f>
        <v>0</v>
      </c>
    </row>
    <row r="81" spans="1:6" x14ac:dyDescent="0.2">
      <c r="A81" s="22"/>
      <c r="B81" s="26" t="s">
        <v>533</v>
      </c>
      <c r="C81" s="12"/>
      <c r="D81" s="18" t="s">
        <v>351</v>
      </c>
      <c r="E81" s="27">
        <v>8470</v>
      </c>
      <c r="F81" s="22">
        <f>C81*E81</f>
        <v>0</v>
      </c>
    </row>
    <row r="82" spans="1:6" x14ac:dyDescent="0.2">
      <c r="A82" s="22"/>
      <c r="B82" s="22"/>
      <c r="C82" s="12"/>
      <c r="D82" s="12"/>
      <c r="E82" s="12"/>
    </row>
    <row r="83" spans="1:6" x14ac:dyDescent="0.2">
      <c r="A83" s="12"/>
      <c r="B83" s="19" t="s">
        <v>534</v>
      </c>
      <c r="C83" s="12"/>
      <c r="D83" s="18"/>
      <c r="E83" s="12"/>
    </row>
    <row r="84" spans="1:6" x14ac:dyDescent="0.2">
      <c r="A84" s="12"/>
      <c r="B84" s="18" t="s">
        <v>535</v>
      </c>
      <c r="C84" s="22">
        <v>1</v>
      </c>
      <c r="D84" s="26" t="s">
        <v>351</v>
      </c>
      <c r="E84" s="27">
        <v>5617</v>
      </c>
      <c r="F84" s="22">
        <f>C84*E84</f>
        <v>5617</v>
      </c>
    </row>
    <row r="85" spans="1:6" x14ac:dyDescent="0.2">
      <c r="A85" s="22"/>
      <c r="B85" s="26" t="s">
        <v>536</v>
      </c>
      <c r="C85" s="22">
        <v>2</v>
      </c>
      <c r="D85" s="26" t="s">
        <v>37</v>
      </c>
      <c r="E85" s="27">
        <v>100</v>
      </c>
      <c r="F85" s="22">
        <f>C85*E85</f>
        <v>200</v>
      </c>
    </row>
    <row r="86" spans="1:6" x14ac:dyDescent="0.2">
      <c r="A86" s="22"/>
      <c r="B86" s="22"/>
      <c r="C86" s="12"/>
      <c r="D86" s="12"/>
      <c r="E86" s="12"/>
    </row>
    <row r="87" spans="1:6" x14ac:dyDescent="0.2">
      <c r="A87" s="12"/>
      <c r="B87" s="18" t="s">
        <v>537</v>
      </c>
      <c r="C87" s="22">
        <v>1</v>
      </c>
      <c r="D87" s="26" t="s">
        <v>37</v>
      </c>
      <c r="E87" s="27">
        <v>185</v>
      </c>
      <c r="F87" s="22">
        <f>C87*E87</f>
        <v>185</v>
      </c>
    </row>
    <row r="88" spans="1:6" ht="15" x14ac:dyDescent="0.3">
      <c r="B88" s="23" t="s">
        <v>3</v>
      </c>
      <c r="F88" s="8">
        <f>SUM(F2:F87)</f>
        <v>123919.22000000002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538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539</v>
      </c>
      <c r="C3" s="12"/>
      <c r="D3" s="12"/>
      <c r="E3" s="12"/>
    </row>
    <row r="4" spans="1:6" x14ac:dyDescent="0.2">
      <c r="A4" s="12"/>
      <c r="B4" s="18" t="s">
        <v>540</v>
      </c>
      <c r="C4" s="12"/>
      <c r="D4" s="12"/>
      <c r="E4" s="12"/>
    </row>
    <row r="5" spans="1:6" x14ac:dyDescent="0.2">
      <c r="A5" s="12"/>
      <c r="B5" s="18" t="s">
        <v>541</v>
      </c>
      <c r="C5" s="12"/>
      <c r="D5" s="12"/>
      <c r="E5" s="12"/>
    </row>
    <row r="6" spans="1:6" x14ac:dyDescent="0.2">
      <c r="A6" s="12"/>
      <c r="B6" s="18" t="s">
        <v>542</v>
      </c>
      <c r="C6" s="12"/>
      <c r="D6" s="12"/>
      <c r="E6" s="12"/>
    </row>
    <row r="7" spans="1:6" x14ac:dyDescent="0.2">
      <c r="A7" s="12"/>
      <c r="B7" s="18" t="s">
        <v>543</v>
      </c>
      <c r="C7" s="12"/>
      <c r="D7" s="12"/>
      <c r="E7" s="12"/>
    </row>
    <row r="8" spans="1:6" x14ac:dyDescent="0.2">
      <c r="A8" s="12"/>
      <c r="B8" s="18" t="s">
        <v>544</v>
      </c>
      <c r="C8" s="12"/>
      <c r="D8" s="12"/>
      <c r="E8" s="12"/>
    </row>
    <row r="9" spans="1:6" x14ac:dyDescent="0.2">
      <c r="A9" s="12"/>
      <c r="B9" s="12"/>
      <c r="C9" s="12"/>
      <c r="D9" s="12"/>
      <c r="E9" s="12"/>
    </row>
    <row r="10" spans="1:6" x14ac:dyDescent="0.2">
      <c r="A10" s="12"/>
      <c r="B10" s="19" t="s">
        <v>545</v>
      </c>
      <c r="C10" s="12"/>
      <c r="D10" s="12"/>
      <c r="E10" s="12"/>
    </row>
    <row r="11" spans="1:6" x14ac:dyDescent="0.2">
      <c r="A11" s="18"/>
      <c r="B11" s="18" t="s">
        <v>546</v>
      </c>
      <c r="C11" s="22">
        <v>1</v>
      </c>
      <c r="D11" s="26" t="s">
        <v>351</v>
      </c>
      <c r="E11" s="27">
        <v>270327</v>
      </c>
      <c r="F11" s="22">
        <f t="shared" ref="F11:F17" si="0">C11*E11</f>
        <v>270327</v>
      </c>
    </row>
    <row r="12" spans="1:6" x14ac:dyDescent="0.2">
      <c r="A12" s="26" t="s">
        <v>547</v>
      </c>
      <c r="B12" s="26" t="s">
        <v>548</v>
      </c>
      <c r="C12" s="12"/>
      <c r="D12" s="18" t="s">
        <v>349</v>
      </c>
      <c r="E12" s="27">
        <v>277635</v>
      </c>
      <c r="F12" s="22">
        <f t="shared" si="0"/>
        <v>0</v>
      </c>
    </row>
    <row r="13" spans="1:6" x14ac:dyDescent="0.2">
      <c r="A13" s="26"/>
      <c r="B13" s="26" t="s">
        <v>549</v>
      </c>
      <c r="C13" s="12"/>
      <c r="D13" s="18" t="s">
        <v>351</v>
      </c>
      <c r="E13" s="27">
        <v>304832</v>
      </c>
      <c r="F13" s="22">
        <f t="shared" si="0"/>
        <v>0</v>
      </c>
    </row>
    <row r="14" spans="1:6" x14ac:dyDescent="0.2">
      <c r="A14" s="26"/>
      <c r="B14" s="26" t="s">
        <v>550</v>
      </c>
      <c r="C14" s="12"/>
      <c r="D14" s="18" t="s">
        <v>351</v>
      </c>
      <c r="E14" s="27">
        <v>329000</v>
      </c>
      <c r="F14" s="22">
        <f t="shared" si="0"/>
        <v>0</v>
      </c>
    </row>
    <row r="15" spans="1:6" x14ac:dyDescent="0.2">
      <c r="A15" s="22"/>
      <c r="B15" s="26" t="s">
        <v>551</v>
      </c>
      <c r="C15" s="12"/>
      <c r="D15" s="18" t="s">
        <v>351</v>
      </c>
      <c r="E15" s="27">
        <v>336200</v>
      </c>
      <c r="F15" s="22">
        <f t="shared" si="0"/>
        <v>0</v>
      </c>
    </row>
    <row r="16" spans="1:6" x14ac:dyDescent="0.2">
      <c r="A16" s="22"/>
      <c r="B16" s="26" t="s">
        <v>552</v>
      </c>
      <c r="C16" s="12"/>
      <c r="D16" s="18" t="s">
        <v>351</v>
      </c>
      <c r="E16" s="27">
        <v>344014</v>
      </c>
      <c r="F16" s="22">
        <f t="shared" si="0"/>
        <v>0</v>
      </c>
    </row>
    <row r="17" spans="1:6" x14ac:dyDescent="0.2">
      <c r="A17" s="22"/>
      <c r="B17" s="26" t="s">
        <v>553</v>
      </c>
      <c r="C17" s="12"/>
      <c r="D17" s="18" t="s">
        <v>351</v>
      </c>
      <c r="E17" s="27">
        <v>461530</v>
      </c>
      <c r="F17" s="22">
        <f t="shared" si="0"/>
        <v>0</v>
      </c>
    </row>
    <row r="18" spans="1:6" x14ac:dyDescent="0.2">
      <c r="A18" s="22"/>
      <c r="B18" s="22"/>
      <c r="C18" s="12"/>
      <c r="D18" s="12"/>
      <c r="E18" s="12"/>
    </row>
    <row r="19" spans="1:6" x14ac:dyDescent="0.2">
      <c r="A19" s="12"/>
      <c r="B19" s="18" t="s">
        <v>554</v>
      </c>
      <c r="C19" s="22">
        <v>1</v>
      </c>
      <c r="D19" s="26" t="s">
        <v>37</v>
      </c>
      <c r="E19" s="27">
        <v>2500</v>
      </c>
      <c r="F19" s="22">
        <f>C19*E19</f>
        <v>2500</v>
      </c>
    </row>
    <row r="20" spans="1:6" x14ac:dyDescent="0.2">
      <c r="A20" s="22"/>
      <c r="B20" s="22"/>
      <c r="C20" s="12"/>
      <c r="D20" s="12"/>
      <c r="E20" s="12"/>
    </row>
    <row r="21" spans="1:6" x14ac:dyDescent="0.2">
      <c r="A21" s="12"/>
      <c r="B21" s="18" t="s">
        <v>555</v>
      </c>
      <c r="C21" s="12"/>
      <c r="D21" s="12"/>
      <c r="E21" s="12"/>
    </row>
    <row r="22" spans="1:6" ht="15" x14ac:dyDescent="0.3">
      <c r="B22" s="23" t="s">
        <v>3</v>
      </c>
      <c r="F22" s="8">
        <f>SUM(F2:F21)</f>
        <v>272827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556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557</v>
      </c>
      <c r="C3" s="12"/>
      <c r="D3" s="12"/>
      <c r="E3" s="12"/>
    </row>
    <row r="4" spans="1:6" x14ac:dyDescent="0.2">
      <c r="A4" s="12"/>
      <c r="B4" s="18" t="s">
        <v>558</v>
      </c>
      <c r="C4" s="12"/>
      <c r="D4" s="12"/>
      <c r="E4" s="12"/>
    </row>
    <row r="5" spans="1:6" x14ac:dyDescent="0.2">
      <c r="A5" s="12"/>
      <c r="B5" s="18" t="s">
        <v>559</v>
      </c>
      <c r="C5" s="12"/>
      <c r="D5" s="12"/>
      <c r="E5" s="12"/>
    </row>
    <row r="6" spans="1:6" x14ac:dyDescent="0.2">
      <c r="A6" s="12"/>
      <c r="B6" s="18" t="s">
        <v>560</v>
      </c>
      <c r="C6" s="12"/>
      <c r="D6" s="12"/>
      <c r="E6" s="12"/>
    </row>
    <row r="7" spans="1:6" x14ac:dyDescent="0.2">
      <c r="A7" s="12"/>
      <c r="B7" s="18" t="s">
        <v>561</v>
      </c>
      <c r="C7" s="12"/>
      <c r="D7" s="12"/>
      <c r="E7" s="12"/>
    </row>
    <row r="8" spans="1:6" x14ac:dyDescent="0.2">
      <c r="A8" s="12"/>
      <c r="B8" s="18" t="s">
        <v>562</v>
      </c>
      <c r="C8" s="12"/>
      <c r="D8" s="12"/>
      <c r="E8" s="12"/>
    </row>
    <row r="9" spans="1:6" x14ac:dyDescent="0.2">
      <c r="A9" s="12"/>
      <c r="B9" s="18" t="s">
        <v>563</v>
      </c>
      <c r="C9" s="12"/>
      <c r="D9" s="12"/>
      <c r="E9" s="12"/>
    </row>
    <row r="10" spans="1:6" x14ac:dyDescent="0.2">
      <c r="A10" s="12"/>
      <c r="B10" s="18" t="s">
        <v>564</v>
      </c>
      <c r="C10" s="12"/>
      <c r="D10" s="12"/>
      <c r="E10" s="12"/>
    </row>
    <row r="11" spans="1:6" x14ac:dyDescent="0.2">
      <c r="A11" s="12"/>
      <c r="B11" s="18" t="s">
        <v>565</v>
      </c>
      <c r="C11" s="12"/>
      <c r="D11" s="12"/>
      <c r="E11" s="12"/>
    </row>
    <row r="12" spans="1:6" x14ac:dyDescent="0.2">
      <c r="A12" s="12"/>
      <c r="B12" s="12"/>
      <c r="C12" s="12"/>
      <c r="D12" s="12"/>
      <c r="E12" s="12"/>
    </row>
    <row r="13" spans="1:6" x14ac:dyDescent="0.2">
      <c r="A13" s="12"/>
      <c r="B13" s="19" t="s">
        <v>566</v>
      </c>
      <c r="C13" s="12"/>
      <c r="D13" s="12"/>
      <c r="E13" s="12"/>
    </row>
    <row r="14" spans="1:6" x14ac:dyDescent="0.2">
      <c r="A14" s="12"/>
      <c r="B14" s="18" t="s">
        <v>567</v>
      </c>
      <c r="C14" s="22">
        <v>1</v>
      </c>
      <c r="D14" s="26" t="s">
        <v>349</v>
      </c>
      <c r="E14" s="27">
        <v>130706</v>
      </c>
      <c r="F14" s="22">
        <f>C14*E14</f>
        <v>130706</v>
      </c>
    </row>
    <row r="15" spans="1:6" x14ac:dyDescent="0.2">
      <c r="A15" s="22"/>
      <c r="B15" s="26" t="s">
        <v>568</v>
      </c>
      <c r="C15" s="12"/>
      <c r="D15" s="18" t="s">
        <v>349</v>
      </c>
      <c r="E15" s="27">
        <v>161950</v>
      </c>
    </row>
    <row r="16" spans="1:6" x14ac:dyDescent="0.2">
      <c r="A16" s="12"/>
      <c r="B16" s="18" t="s">
        <v>569</v>
      </c>
      <c r="C16" s="12"/>
      <c r="D16" s="18" t="s">
        <v>349</v>
      </c>
      <c r="E16" s="27">
        <v>262480</v>
      </c>
    </row>
    <row r="17" spans="1:6" x14ac:dyDescent="0.2">
      <c r="A17" s="18"/>
      <c r="B17" s="18" t="s">
        <v>570</v>
      </c>
      <c r="C17" s="12"/>
      <c r="D17" s="18" t="s">
        <v>351</v>
      </c>
      <c r="E17" s="27">
        <v>149970</v>
      </c>
    </row>
    <row r="18" spans="1:6" x14ac:dyDescent="0.2">
      <c r="A18" s="12"/>
      <c r="B18" s="12"/>
      <c r="C18" s="12"/>
      <c r="D18" s="12"/>
      <c r="E18" s="12"/>
    </row>
    <row r="19" spans="1:6" x14ac:dyDescent="0.2">
      <c r="A19" s="12"/>
      <c r="B19" s="12"/>
      <c r="C19" s="12"/>
      <c r="D19" s="12"/>
      <c r="E19" s="12"/>
    </row>
    <row r="20" spans="1:6" x14ac:dyDescent="0.2">
      <c r="A20" s="12"/>
      <c r="B20" s="19" t="s">
        <v>571</v>
      </c>
      <c r="C20" s="12"/>
      <c r="D20" s="12"/>
      <c r="E20" s="12"/>
    </row>
    <row r="21" spans="1:6" x14ac:dyDescent="0.2">
      <c r="A21" s="12"/>
      <c r="B21" s="18" t="s">
        <v>572</v>
      </c>
      <c r="C21" s="12"/>
      <c r="D21" s="18" t="s">
        <v>349</v>
      </c>
      <c r="E21" s="27">
        <v>9995</v>
      </c>
      <c r="F21" s="22">
        <f>C21*E21</f>
        <v>0</v>
      </c>
    </row>
    <row r="22" spans="1:6" ht="15" x14ac:dyDescent="0.3">
      <c r="B22" s="23" t="s">
        <v>3</v>
      </c>
      <c r="F22" s="8">
        <f>SUM(F2:F21)</f>
        <v>130706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573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574</v>
      </c>
      <c r="C3" s="12"/>
      <c r="D3" s="12"/>
      <c r="E3" s="12"/>
    </row>
    <row r="4" spans="1:6" x14ac:dyDescent="0.2">
      <c r="A4" s="12"/>
      <c r="B4" s="18" t="s">
        <v>575</v>
      </c>
      <c r="C4" s="22">
        <v>1</v>
      </c>
      <c r="D4" s="26" t="s">
        <v>351</v>
      </c>
      <c r="E4" s="27">
        <v>82462</v>
      </c>
      <c r="F4" s="22">
        <f>C4*E4</f>
        <v>82462</v>
      </c>
    </row>
    <row r="5" spans="1:6" x14ac:dyDescent="0.2">
      <c r="A5" s="22"/>
      <c r="B5" s="26" t="s">
        <v>576</v>
      </c>
      <c r="C5" s="22">
        <v>-1</v>
      </c>
      <c r="D5" s="26" t="s">
        <v>190</v>
      </c>
      <c r="E5" s="27">
        <v>3000</v>
      </c>
      <c r="F5" s="22">
        <f>C5*E5</f>
        <v>-3000</v>
      </c>
    </row>
    <row r="6" spans="1:6" x14ac:dyDescent="0.2">
      <c r="A6" s="22"/>
      <c r="B6" s="26" t="s">
        <v>577</v>
      </c>
      <c r="C6" s="22">
        <v>1</v>
      </c>
      <c r="D6" s="26" t="s">
        <v>349</v>
      </c>
      <c r="E6" s="27">
        <v>12676</v>
      </c>
      <c r="F6" s="22">
        <f>C6*E6</f>
        <v>12676</v>
      </c>
    </row>
    <row r="7" spans="1:6" ht="15" x14ac:dyDescent="0.3">
      <c r="B7" s="23" t="s">
        <v>3</v>
      </c>
      <c r="F7" s="8">
        <f>SUM(F2:F6)</f>
        <v>92138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578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579</v>
      </c>
      <c r="C3" s="12"/>
      <c r="D3" s="12"/>
      <c r="E3" s="12"/>
    </row>
    <row r="4" spans="1:6" x14ac:dyDescent="0.2">
      <c r="A4" s="12"/>
      <c r="B4" s="18" t="s">
        <v>580</v>
      </c>
      <c r="C4" s="12"/>
      <c r="D4" s="12"/>
      <c r="E4" s="12"/>
    </row>
    <row r="5" spans="1:6" x14ac:dyDescent="0.2">
      <c r="A5" s="12"/>
      <c r="B5" s="18" t="s">
        <v>581</v>
      </c>
      <c r="C5" s="12"/>
      <c r="D5" s="12"/>
      <c r="E5" s="12"/>
    </row>
    <row r="6" spans="1:6" x14ac:dyDescent="0.2">
      <c r="A6" s="12"/>
      <c r="B6" s="18" t="s">
        <v>582</v>
      </c>
      <c r="C6" s="12"/>
      <c r="D6" s="12"/>
      <c r="E6" s="12"/>
    </row>
    <row r="7" spans="1:6" x14ac:dyDescent="0.2">
      <c r="A7" s="12"/>
      <c r="B7" s="18" t="s">
        <v>583</v>
      </c>
      <c r="C7" s="12"/>
      <c r="D7" s="12"/>
      <c r="E7" s="12"/>
    </row>
    <row r="8" spans="1:6" x14ac:dyDescent="0.2">
      <c r="A8" s="12"/>
      <c r="B8" s="12"/>
      <c r="C8" s="12"/>
      <c r="D8" s="12"/>
      <c r="E8" s="12"/>
    </row>
    <row r="9" spans="1:6" x14ac:dyDescent="0.2">
      <c r="A9" s="12"/>
      <c r="B9" s="19" t="s">
        <v>465</v>
      </c>
      <c r="C9" s="12"/>
      <c r="D9" s="12"/>
      <c r="E9" s="12"/>
    </row>
    <row r="10" spans="1:6" x14ac:dyDescent="0.2">
      <c r="A10" s="12"/>
      <c r="B10" s="18" t="s">
        <v>584</v>
      </c>
      <c r="C10" s="22">
        <v>1</v>
      </c>
      <c r="D10" s="26" t="s">
        <v>37</v>
      </c>
      <c r="E10" s="27">
        <v>100</v>
      </c>
      <c r="F10" s="22">
        <f>C10*E10</f>
        <v>100</v>
      </c>
    </row>
    <row r="11" spans="1:6" x14ac:dyDescent="0.2">
      <c r="A11" s="22"/>
      <c r="B11" s="26" t="s">
        <v>585</v>
      </c>
      <c r="C11" s="22">
        <v>1</v>
      </c>
      <c r="D11" s="26" t="s">
        <v>37</v>
      </c>
      <c r="E11" s="27">
        <v>100</v>
      </c>
      <c r="F11" s="22">
        <f>C11*E11</f>
        <v>100</v>
      </c>
    </row>
    <row r="12" spans="1:6" x14ac:dyDescent="0.2">
      <c r="A12" s="22"/>
      <c r="B12" s="22"/>
      <c r="C12" s="12"/>
      <c r="D12" s="12"/>
      <c r="E12" s="12"/>
    </row>
    <row r="13" spans="1:6" x14ac:dyDescent="0.2">
      <c r="A13" s="12"/>
      <c r="B13" s="19" t="s">
        <v>470</v>
      </c>
      <c r="C13" s="12"/>
      <c r="D13" s="18"/>
      <c r="E13" s="12"/>
    </row>
    <row r="14" spans="1:6" x14ac:dyDescent="0.2">
      <c r="A14" s="12"/>
      <c r="B14" s="18" t="s">
        <v>586</v>
      </c>
      <c r="C14" s="22">
        <v>14</v>
      </c>
      <c r="D14" s="26" t="s">
        <v>161</v>
      </c>
      <c r="E14" s="27">
        <v>35</v>
      </c>
      <c r="F14" s="22">
        <f t="shared" ref="F14:F19" si="0">C14*E14</f>
        <v>490</v>
      </c>
    </row>
    <row r="15" spans="1:6" x14ac:dyDescent="0.2">
      <c r="A15" s="22"/>
      <c r="B15" s="26" t="s">
        <v>587</v>
      </c>
      <c r="C15" s="22">
        <v>4</v>
      </c>
      <c r="D15" s="26" t="s">
        <v>161</v>
      </c>
      <c r="E15" s="27">
        <v>25</v>
      </c>
      <c r="F15" s="22">
        <f t="shared" si="0"/>
        <v>100</v>
      </c>
    </row>
    <row r="16" spans="1:6" x14ac:dyDescent="0.2">
      <c r="A16" s="22"/>
      <c r="B16" s="26" t="s">
        <v>588</v>
      </c>
      <c r="C16" s="22">
        <v>1</v>
      </c>
      <c r="D16" s="26" t="s">
        <v>37</v>
      </c>
      <c r="E16" s="27">
        <v>75</v>
      </c>
      <c r="F16" s="22">
        <f t="shared" si="0"/>
        <v>75</v>
      </c>
    </row>
    <row r="17" spans="1:6" x14ac:dyDescent="0.2">
      <c r="A17" s="22"/>
      <c r="B17" s="26" t="s">
        <v>589</v>
      </c>
      <c r="C17" s="22">
        <v>33</v>
      </c>
      <c r="D17" s="26" t="s">
        <v>161</v>
      </c>
      <c r="E17" s="27">
        <v>45</v>
      </c>
      <c r="F17" s="22">
        <f t="shared" si="0"/>
        <v>1485</v>
      </c>
    </row>
    <row r="18" spans="1:6" x14ac:dyDescent="0.2">
      <c r="A18" s="22"/>
      <c r="B18" s="26" t="s">
        <v>474</v>
      </c>
      <c r="C18" s="22">
        <v>34</v>
      </c>
      <c r="D18" s="26" t="s">
        <v>151</v>
      </c>
      <c r="E18" s="27">
        <v>15</v>
      </c>
      <c r="F18" s="22">
        <f t="shared" si="0"/>
        <v>510</v>
      </c>
    </row>
    <row r="19" spans="1:6" x14ac:dyDescent="0.2">
      <c r="A19" s="22"/>
      <c r="B19" s="26" t="s">
        <v>482</v>
      </c>
      <c r="C19" s="22">
        <v>1</v>
      </c>
      <c r="D19" s="26" t="s">
        <v>37</v>
      </c>
      <c r="E19" s="27">
        <v>50</v>
      </c>
      <c r="F19" s="22">
        <f t="shared" si="0"/>
        <v>50</v>
      </c>
    </row>
    <row r="20" spans="1:6" x14ac:dyDescent="0.2">
      <c r="A20" s="22"/>
      <c r="B20" s="22"/>
      <c r="C20" s="12"/>
      <c r="D20" s="12"/>
      <c r="E20" s="12"/>
    </row>
    <row r="21" spans="1:6" x14ac:dyDescent="0.2">
      <c r="A21" s="12"/>
      <c r="B21" s="19" t="s">
        <v>490</v>
      </c>
      <c r="C21" s="12"/>
      <c r="D21" s="18"/>
      <c r="E21" s="12"/>
    </row>
    <row r="22" spans="1:6" x14ac:dyDescent="0.2">
      <c r="A22" s="18"/>
      <c r="B22" s="18" t="s">
        <v>590</v>
      </c>
      <c r="C22" s="22">
        <v>3</v>
      </c>
      <c r="D22" s="26" t="s">
        <v>190</v>
      </c>
      <c r="E22" s="27">
        <v>350</v>
      </c>
      <c r="F22" s="22">
        <f>C22*E22</f>
        <v>1050</v>
      </c>
    </row>
    <row r="23" spans="1:6" x14ac:dyDescent="0.2">
      <c r="A23" s="26"/>
      <c r="B23" s="26" t="s">
        <v>591</v>
      </c>
      <c r="C23" s="12"/>
      <c r="D23" s="18"/>
      <c r="E23" s="12"/>
    </row>
    <row r="24" spans="1:6" x14ac:dyDescent="0.2">
      <c r="A24" s="12"/>
      <c r="B24" s="18" t="s">
        <v>592</v>
      </c>
      <c r="C24" s="12"/>
      <c r="D24" s="18"/>
      <c r="E24" s="12"/>
    </row>
    <row r="25" spans="1:6" x14ac:dyDescent="0.2">
      <c r="A25" s="18"/>
      <c r="B25" s="18" t="s">
        <v>593</v>
      </c>
      <c r="C25" s="12"/>
      <c r="D25" s="18"/>
      <c r="E25" s="12"/>
    </row>
    <row r="26" spans="1:6" x14ac:dyDescent="0.2">
      <c r="A26" s="12"/>
      <c r="B26" s="18" t="s">
        <v>594</v>
      </c>
      <c r="C26" s="12"/>
      <c r="D26" s="12"/>
      <c r="E26" s="12"/>
    </row>
    <row r="27" spans="1:6" x14ac:dyDescent="0.2">
      <c r="A27" s="12"/>
      <c r="B27" s="18" t="s">
        <v>595</v>
      </c>
      <c r="C27" s="12"/>
      <c r="D27" s="18"/>
      <c r="E27" s="12"/>
    </row>
    <row r="28" spans="1:6" x14ac:dyDescent="0.2">
      <c r="A28" s="12"/>
      <c r="B28" s="12"/>
      <c r="C28" s="12"/>
      <c r="D28" s="12"/>
      <c r="E28" s="12"/>
    </row>
    <row r="29" spans="1:6" x14ac:dyDescent="0.2">
      <c r="A29" s="12"/>
      <c r="B29" s="18" t="s">
        <v>596</v>
      </c>
      <c r="C29" s="22">
        <v>3</v>
      </c>
      <c r="D29" s="26" t="s">
        <v>190</v>
      </c>
      <c r="E29" s="27">
        <v>375</v>
      </c>
      <c r="F29" s="22">
        <f>C29*E29</f>
        <v>1125</v>
      </c>
    </row>
    <row r="30" spans="1:6" x14ac:dyDescent="0.2">
      <c r="A30" s="22"/>
      <c r="B30" s="26" t="s">
        <v>493</v>
      </c>
      <c r="C30" s="22">
        <v>3</v>
      </c>
      <c r="D30" s="26" t="s">
        <v>190</v>
      </c>
      <c r="E30" s="27">
        <v>200</v>
      </c>
      <c r="F30" s="22">
        <f>C30*E30</f>
        <v>600</v>
      </c>
    </row>
    <row r="31" spans="1:6" x14ac:dyDescent="0.2">
      <c r="A31" s="22"/>
      <c r="B31" s="22"/>
      <c r="C31" s="12"/>
      <c r="D31" s="12"/>
      <c r="E31" s="12"/>
    </row>
    <row r="32" spans="1:6" x14ac:dyDescent="0.2">
      <c r="A32" s="12"/>
      <c r="B32" s="18" t="s">
        <v>597</v>
      </c>
      <c r="C32" s="22">
        <v>1</v>
      </c>
      <c r="D32" s="26" t="s">
        <v>37</v>
      </c>
      <c r="E32" s="27">
        <v>40</v>
      </c>
      <c r="F32" s="22">
        <f>C32*E32</f>
        <v>40</v>
      </c>
    </row>
    <row r="33" spans="1:6" x14ac:dyDescent="0.2">
      <c r="A33" s="22"/>
      <c r="B33" s="22"/>
      <c r="C33" s="12"/>
      <c r="D33" s="12"/>
      <c r="E33" s="12"/>
    </row>
    <row r="34" spans="1:6" x14ac:dyDescent="0.2">
      <c r="A34" s="12"/>
      <c r="B34" s="18" t="s">
        <v>537</v>
      </c>
      <c r="C34" s="22">
        <v>1</v>
      </c>
      <c r="D34" s="26" t="s">
        <v>37</v>
      </c>
      <c r="E34" s="27">
        <v>350</v>
      </c>
      <c r="F34" s="22">
        <f>C34*E34</f>
        <v>350</v>
      </c>
    </row>
    <row r="35" spans="1:6" x14ac:dyDescent="0.2">
      <c r="A35" s="22"/>
      <c r="B35" s="22"/>
      <c r="C35" s="12"/>
      <c r="D35" s="12"/>
      <c r="E35" s="12"/>
    </row>
    <row r="36" spans="1:6" x14ac:dyDescent="0.2">
      <c r="A36" s="12"/>
      <c r="B36" s="19" t="s">
        <v>511</v>
      </c>
      <c r="C36" s="12"/>
      <c r="D36" s="12"/>
      <c r="E36" s="12"/>
    </row>
    <row r="37" spans="1:6" x14ac:dyDescent="0.2">
      <c r="A37" s="12"/>
      <c r="B37" s="18" t="s">
        <v>598</v>
      </c>
      <c r="C37" s="22">
        <v>10</v>
      </c>
      <c r="D37" s="26" t="s">
        <v>161</v>
      </c>
      <c r="E37" s="27">
        <v>25</v>
      </c>
      <c r="F37" s="22">
        <f>C37*E37</f>
        <v>250</v>
      </c>
    </row>
    <row r="38" spans="1:6" x14ac:dyDescent="0.2">
      <c r="A38" s="22"/>
      <c r="B38" s="26" t="s">
        <v>599</v>
      </c>
      <c r="C38" s="22">
        <v>6</v>
      </c>
      <c r="D38" s="26" t="s">
        <v>190</v>
      </c>
      <c r="E38" s="27">
        <v>120</v>
      </c>
      <c r="F38" s="22">
        <f>C38*E38</f>
        <v>720</v>
      </c>
    </row>
    <row r="39" spans="1:6" x14ac:dyDescent="0.2">
      <c r="A39" s="22"/>
      <c r="B39" s="28" t="s">
        <v>515</v>
      </c>
      <c r="C39" s="12"/>
      <c r="D39" s="12"/>
      <c r="E39" s="12"/>
    </row>
    <row r="40" spans="1:6" x14ac:dyDescent="0.2">
      <c r="A40" s="12"/>
      <c r="B40" s="18" t="s">
        <v>516</v>
      </c>
      <c r="C40" s="12"/>
      <c r="D40" s="12"/>
      <c r="E40" s="12"/>
    </row>
    <row r="41" spans="1:6" x14ac:dyDescent="0.2">
      <c r="A41" s="12"/>
      <c r="B41" s="18" t="s">
        <v>517</v>
      </c>
      <c r="C41" s="12"/>
      <c r="D41" s="12"/>
      <c r="E41" s="12"/>
    </row>
    <row r="42" spans="1:6" x14ac:dyDescent="0.2">
      <c r="A42" s="12"/>
      <c r="B42" s="18" t="s">
        <v>518</v>
      </c>
      <c r="C42" s="12"/>
      <c r="D42" s="12"/>
      <c r="E42" s="12"/>
    </row>
    <row r="43" spans="1:6" x14ac:dyDescent="0.2">
      <c r="A43" s="12"/>
      <c r="B43" s="18" t="s">
        <v>519</v>
      </c>
      <c r="C43" s="12"/>
      <c r="D43" s="12"/>
      <c r="E43" s="12"/>
    </row>
    <row r="44" spans="1:6" x14ac:dyDescent="0.2">
      <c r="A44" s="12"/>
      <c r="B44" s="18" t="s">
        <v>520</v>
      </c>
      <c r="C44" s="12"/>
      <c r="D44" s="12"/>
      <c r="E44" s="12"/>
    </row>
    <row r="45" spans="1:6" x14ac:dyDescent="0.2">
      <c r="A45" s="12"/>
      <c r="B45" s="12"/>
      <c r="C45" s="12"/>
      <c r="D45" s="12"/>
      <c r="E45" s="12"/>
    </row>
    <row r="46" spans="1:6" x14ac:dyDescent="0.2">
      <c r="A46" s="12"/>
      <c r="B46" s="19" t="s">
        <v>600</v>
      </c>
      <c r="C46" s="12"/>
      <c r="D46" s="12"/>
      <c r="E46" s="12"/>
    </row>
    <row r="47" spans="1:6" x14ac:dyDescent="0.2">
      <c r="A47" s="12"/>
      <c r="B47" s="18" t="s">
        <v>601</v>
      </c>
      <c r="C47" s="22">
        <v>1</v>
      </c>
      <c r="D47" s="26" t="s">
        <v>37</v>
      </c>
      <c r="E47" s="27">
        <v>750</v>
      </c>
      <c r="F47" s="22">
        <f>C47*E47</f>
        <v>750</v>
      </c>
    </row>
    <row r="48" spans="1:6" ht="15" x14ac:dyDescent="0.3">
      <c r="B48" s="23" t="s">
        <v>3</v>
      </c>
      <c r="F48" s="8">
        <f>SUM(F2:F47)</f>
        <v>7795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602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602</v>
      </c>
      <c r="C3" s="12"/>
      <c r="D3" s="12"/>
      <c r="E3" s="12"/>
    </row>
    <row r="4" spans="1:6" x14ac:dyDescent="0.2">
      <c r="A4" s="12"/>
      <c r="B4" s="18" t="s">
        <v>603</v>
      </c>
      <c r="C4" s="12"/>
      <c r="D4" s="12"/>
      <c r="E4" s="12"/>
    </row>
    <row r="5" spans="1:6" x14ac:dyDescent="0.2">
      <c r="A5" s="12"/>
      <c r="B5" s="18" t="s">
        <v>604</v>
      </c>
      <c r="C5" s="12"/>
      <c r="D5" s="12"/>
      <c r="E5" s="12"/>
    </row>
    <row r="6" spans="1:6" x14ac:dyDescent="0.2">
      <c r="A6" s="12"/>
      <c r="B6" s="18" t="s">
        <v>605</v>
      </c>
      <c r="C6" s="12"/>
      <c r="D6" s="12"/>
      <c r="E6" s="12"/>
    </row>
    <row r="7" spans="1:6" x14ac:dyDescent="0.2">
      <c r="A7" s="12"/>
      <c r="B7" s="18" t="s">
        <v>606</v>
      </c>
      <c r="C7" s="12"/>
      <c r="D7" s="12"/>
      <c r="E7" s="12"/>
    </row>
    <row r="8" spans="1:6" x14ac:dyDescent="0.2">
      <c r="A8" s="12"/>
      <c r="B8" s="18" t="s">
        <v>607</v>
      </c>
      <c r="C8" s="12"/>
      <c r="D8" s="12"/>
      <c r="E8" s="12"/>
    </row>
    <row r="9" spans="1:6" x14ac:dyDescent="0.2">
      <c r="A9" s="12"/>
      <c r="B9" s="12"/>
      <c r="C9" s="12"/>
      <c r="D9" s="12"/>
      <c r="E9" s="12"/>
    </row>
    <row r="10" spans="1:6" x14ac:dyDescent="0.2">
      <c r="A10" s="12"/>
      <c r="B10" s="19" t="s">
        <v>608</v>
      </c>
      <c r="C10" s="12"/>
      <c r="D10" s="12"/>
      <c r="E10" s="12"/>
    </row>
    <row r="11" spans="1:6" x14ac:dyDescent="0.2">
      <c r="A11" s="12"/>
      <c r="B11" s="18" t="s">
        <v>609</v>
      </c>
      <c r="C11" s="22">
        <v>1</v>
      </c>
      <c r="D11" s="26" t="s">
        <v>37</v>
      </c>
      <c r="E11" s="27">
        <v>1000</v>
      </c>
      <c r="F11" s="22">
        <f t="shared" ref="F11:F17" si="0">C11*E11</f>
        <v>1000</v>
      </c>
    </row>
    <row r="12" spans="1:6" x14ac:dyDescent="0.2">
      <c r="A12" s="22"/>
      <c r="B12" s="26" t="s">
        <v>610</v>
      </c>
      <c r="C12" s="22">
        <v>1</v>
      </c>
      <c r="D12" s="26" t="s">
        <v>37</v>
      </c>
      <c r="E12" s="27">
        <v>1000</v>
      </c>
      <c r="F12" s="22">
        <f t="shared" si="0"/>
        <v>1000</v>
      </c>
    </row>
    <row r="13" spans="1:6" x14ac:dyDescent="0.2">
      <c r="A13" s="22"/>
      <c r="B13" s="26" t="s">
        <v>611</v>
      </c>
      <c r="C13" s="22">
        <v>30</v>
      </c>
      <c r="D13" s="26" t="s">
        <v>468</v>
      </c>
      <c r="E13" s="27">
        <v>65</v>
      </c>
      <c r="F13" s="22">
        <f t="shared" si="0"/>
        <v>1950</v>
      </c>
    </row>
    <row r="14" spans="1:6" x14ac:dyDescent="0.2">
      <c r="A14" s="22"/>
      <c r="B14" s="26" t="s">
        <v>612</v>
      </c>
      <c r="C14" s="22">
        <v>101</v>
      </c>
      <c r="D14" s="26" t="s">
        <v>161</v>
      </c>
      <c r="E14" s="27">
        <v>25</v>
      </c>
      <c r="F14" s="22">
        <f t="shared" si="0"/>
        <v>2525</v>
      </c>
    </row>
    <row r="15" spans="1:6" x14ac:dyDescent="0.2">
      <c r="A15" s="22"/>
      <c r="B15" s="26" t="s">
        <v>613</v>
      </c>
      <c r="C15" s="22">
        <v>51.79</v>
      </c>
      <c r="D15" s="26" t="s">
        <v>161</v>
      </c>
      <c r="E15" s="27">
        <v>15</v>
      </c>
      <c r="F15" s="22">
        <f t="shared" si="0"/>
        <v>776.85</v>
      </c>
    </row>
    <row r="16" spans="1:6" x14ac:dyDescent="0.2">
      <c r="A16" s="22"/>
      <c r="B16" s="26" t="s">
        <v>614</v>
      </c>
      <c r="C16" s="22">
        <v>1</v>
      </c>
      <c r="D16" s="26" t="s">
        <v>37</v>
      </c>
      <c r="E16" s="27">
        <v>500</v>
      </c>
      <c r="F16" s="22">
        <f t="shared" si="0"/>
        <v>500</v>
      </c>
    </row>
    <row r="17" spans="1:6" x14ac:dyDescent="0.2">
      <c r="A17" s="22"/>
      <c r="B17" s="26" t="s">
        <v>615</v>
      </c>
      <c r="C17" s="22">
        <v>1</v>
      </c>
      <c r="D17" s="26" t="s">
        <v>37</v>
      </c>
      <c r="E17" s="27">
        <v>350</v>
      </c>
      <c r="F17" s="22">
        <f t="shared" si="0"/>
        <v>350</v>
      </c>
    </row>
    <row r="18" spans="1:6" x14ac:dyDescent="0.2">
      <c r="A18" s="22"/>
      <c r="B18" s="26" t="s">
        <v>469</v>
      </c>
      <c r="C18" s="12"/>
      <c r="D18" s="12"/>
      <c r="E18" s="12"/>
    </row>
    <row r="19" spans="1:6" x14ac:dyDescent="0.2">
      <c r="A19" s="12"/>
      <c r="B19" s="12"/>
      <c r="C19" s="12"/>
      <c r="D19" s="12"/>
      <c r="E19" s="12"/>
    </row>
    <row r="20" spans="1:6" x14ac:dyDescent="0.2">
      <c r="A20" s="12"/>
      <c r="B20" s="18" t="s">
        <v>616</v>
      </c>
      <c r="C20" s="22">
        <v>2</v>
      </c>
      <c r="D20" s="26" t="s">
        <v>190</v>
      </c>
      <c r="E20" s="27">
        <v>65</v>
      </c>
      <c r="F20" s="22">
        <f>C20*E20</f>
        <v>130</v>
      </c>
    </row>
    <row r="21" spans="1:6" x14ac:dyDescent="0.2">
      <c r="A21" s="22"/>
      <c r="B21" s="26" t="s">
        <v>617</v>
      </c>
      <c r="C21" s="22">
        <v>1</v>
      </c>
      <c r="D21" s="26" t="s">
        <v>37</v>
      </c>
      <c r="E21" s="27">
        <v>250</v>
      </c>
      <c r="F21" s="22">
        <f>C21*E21</f>
        <v>250</v>
      </c>
    </row>
    <row r="22" spans="1:6" x14ac:dyDescent="0.2">
      <c r="A22" s="22"/>
      <c r="B22" s="26" t="s">
        <v>618</v>
      </c>
      <c r="C22" s="22">
        <v>1</v>
      </c>
      <c r="D22" s="26" t="s">
        <v>468</v>
      </c>
      <c r="E22" s="27">
        <v>65</v>
      </c>
      <c r="F22" s="22">
        <f>C22*E22</f>
        <v>65</v>
      </c>
    </row>
    <row r="23" spans="1:6" x14ac:dyDescent="0.2">
      <c r="A23" s="22"/>
      <c r="B23" s="26" t="s">
        <v>619</v>
      </c>
      <c r="C23" s="22">
        <v>1</v>
      </c>
      <c r="D23" s="26" t="s">
        <v>37</v>
      </c>
      <c r="E23" s="27">
        <v>100</v>
      </c>
      <c r="F23" s="22">
        <f>C23*E23</f>
        <v>100</v>
      </c>
    </row>
    <row r="24" spans="1:6" x14ac:dyDescent="0.2">
      <c r="A24" s="22"/>
      <c r="B24" s="26" t="s">
        <v>620</v>
      </c>
      <c r="C24" s="22">
        <v>1</v>
      </c>
      <c r="D24" s="26" t="s">
        <v>621</v>
      </c>
      <c r="E24" s="27">
        <v>450</v>
      </c>
      <c r="F24" s="29">
        <v>0</v>
      </c>
    </row>
    <row r="25" spans="1:6" x14ac:dyDescent="0.2">
      <c r="A25" s="26"/>
      <c r="B25" s="26" t="s">
        <v>622</v>
      </c>
      <c r="C25" s="22">
        <v>1</v>
      </c>
      <c r="D25" s="26" t="s">
        <v>37</v>
      </c>
      <c r="E25" s="27">
        <v>1100</v>
      </c>
      <c r="F25" s="22">
        <f>C25*E25</f>
        <v>1100</v>
      </c>
    </row>
    <row r="26" spans="1:6" x14ac:dyDescent="0.2">
      <c r="A26" s="22"/>
      <c r="B26" s="26" t="s">
        <v>623</v>
      </c>
      <c r="C26" s="12"/>
      <c r="D26" s="12"/>
      <c r="E26" s="12"/>
      <c r="F26" s="22">
        <f>C26*E26</f>
        <v>0</v>
      </c>
    </row>
    <row r="27" spans="1:6" x14ac:dyDescent="0.2">
      <c r="A27" s="22"/>
      <c r="B27" s="26" t="s">
        <v>624</v>
      </c>
      <c r="C27" s="22">
        <v>1</v>
      </c>
      <c r="D27" s="26" t="s">
        <v>37</v>
      </c>
      <c r="E27" s="27">
        <v>500</v>
      </c>
      <c r="F27" s="22">
        <f>C27*E27</f>
        <v>500</v>
      </c>
    </row>
    <row r="28" spans="1:6" x14ac:dyDescent="0.2">
      <c r="A28" s="22"/>
      <c r="B28" s="26"/>
      <c r="C28" s="12"/>
      <c r="D28" s="18"/>
      <c r="E28" s="12"/>
    </row>
    <row r="29" spans="1:6" x14ac:dyDescent="0.2">
      <c r="A29" s="12"/>
      <c r="B29" s="18" t="s">
        <v>625</v>
      </c>
      <c r="C29" s="22">
        <v>13</v>
      </c>
      <c r="D29" s="26" t="s">
        <v>190</v>
      </c>
      <c r="E29" s="27">
        <v>30</v>
      </c>
      <c r="F29" s="22">
        <f>C29*E29</f>
        <v>390</v>
      </c>
    </row>
    <row r="30" spans="1:6" x14ac:dyDescent="0.2">
      <c r="A30" s="22"/>
      <c r="B30" s="22"/>
      <c r="C30" s="12"/>
      <c r="D30" s="12"/>
      <c r="E30" s="12"/>
    </row>
    <row r="31" spans="1:6" x14ac:dyDescent="0.2">
      <c r="A31" s="12"/>
      <c r="B31" s="19" t="s">
        <v>626</v>
      </c>
      <c r="C31" s="12"/>
      <c r="D31" s="12"/>
      <c r="E31" s="12"/>
    </row>
    <row r="32" spans="1:6" x14ac:dyDescent="0.2">
      <c r="A32" s="12"/>
      <c r="B32" s="18" t="s">
        <v>627</v>
      </c>
      <c r="C32" s="22">
        <v>1</v>
      </c>
      <c r="D32" s="26" t="s">
        <v>37</v>
      </c>
      <c r="E32" s="27">
        <v>1000</v>
      </c>
      <c r="F32" s="29">
        <v>0</v>
      </c>
    </row>
    <row r="33" spans="1:6" x14ac:dyDescent="0.2">
      <c r="A33" s="22"/>
      <c r="B33" s="26" t="s">
        <v>628</v>
      </c>
      <c r="C33" s="22">
        <v>1</v>
      </c>
      <c r="D33" s="26" t="s">
        <v>351</v>
      </c>
      <c r="E33" s="27">
        <v>1585</v>
      </c>
      <c r="F33" s="22">
        <f>C33*E33</f>
        <v>1585</v>
      </c>
    </row>
    <row r="34" spans="1:6" x14ac:dyDescent="0.2">
      <c r="A34" s="22"/>
      <c r="B34" s="22"/>
      <c r="C34" s="12"/>
      <c r="D34" s="12"/>
      <c r="E34" s="12"/>
    </row>
    <row r="35" spans="1:6" x14ac:dyDescent="0.2">
      <c r="A35" s="12"/>
      <c r="B35" s="19" t="s">
        <v>470</v>
      </c>
      <c r="C35" s="12"/>
      <c r="D35" s="12"/>
      <c r="E35" s="12"/>
    </row>
    <row r="36" spans="1:6" x14ac:dyDescent="0.2">
      <c r="A36" s="12"/>
      <c r="B36" s="18" t="s">
        <v>629</v>
      </c>
      <c r="C36" s="22">
        <v>20</v>
      </c>
      <c r="D36" s="26" t="s">
        <v>161</v>
      </c>
      <c r="E36" s="27">
        <v>45</v>
      </c>
      <c r="F36" s="22">
        <f t="shared" ref="F36:F42" si="1">C36*E36</f>
        <v>900</v>
      </c>
    </row>
    <row r="37" spans="1:6" x14ac:dyDescent="0.2">
      <c r="A37" s="22"/>
      <c r="B37" s="26" t="s">
        <v>472</v>
      </c>
      <c r="C37" s="22">
        <v>89</v>
      </c>
      <c r="D37" s="26" t="s">
        <v>161</v>
      </c>
      <c r="E37" s="27">
        <v>17.5</v>
      </c>
      <c r="F37" s="22">
        <f t="shared" si="1"/>
        <v>1557.5</v>
      </c>
    </row>
    <row r="38" spans="1:6" x14ac:dyDescent="0.2">
      <c r="A38" s="22"/>
      <c r="B38" s="26" t="s">
        <v>630</v>
      </c>
      <c r="C38" s="22">
        <v>89</v>
      </c>
      <c r="D38" s="26" t="s">
        <v>161</v>
      </c>
      <c r="E38" s="27">
        <v>52</v>
      </c>
      <c r="F38" s="22">
        <f t="shared" si="1"/>
        <v>4628</v>
      </c>
    </row>
    <row r="39" spans="1:6" x14ac:dyDescent="0.2">
      <c r="A39" s="26"/>
      <c r="B39" s="26" t="s">
        <v>631</v>
      </c>
      <c r="C39" s="22">
        <v>89</v>
      </c>
      <c r="D39" s="26" t="s">
        <v>161</v>
      </c>
      <c r="E39" s="27">
        <v>10.5</v>
      </c>
      <c r="F39" s="22">
        <f t="shared" si="1"/>
        <v>934.5</v>
      </c>
    </row>
    <row r="40" spans="1:6" x14ac:dyDescent="0.2">
      <c r="A40" s="22"/>
      <c r="B40" s="26" t="s">
        <v>632</v>
      </c>
      <c r="C40" s="22">
        <v>54</v>
      </c>
      <c r="D40" s="26" t="s">
        <v>151</v>
      </c>
      <c r="E40" s="27">
        <v>15</v>
      </c>
      <c r="F40" s="22">
        <f t="shared" si="1"/>
        <v>810</v>
      </c>
    </row>
    <row r="41" spans="1:6" x14ac:dyDescent="0.2">
      <c r="A41" s="22"/>
      <c r="B41" s="26" t="s">
        <v>633</v>
      </c>
      <c r="C41" s="22">
        <v>13</v>
      </c>
      <c r="D41" s="26" t="s">
        <v>190</v>
      </c>
      <c r="E41" s="27">
        <v>100</v>
      </c>
      <c r="F41" s="22">
        <f t="shared" si="1"/>
        <v>1300</v>
      </c>
    </row>
    <row r="42" spans="1:6" x14ac:dyDescent="0.2">
      <c r="A42" s="22"/>
      <c r="B42" s="26" t="s">
        <v>634</v>
      </c>
      <c r="C42" s="22">
        <v>1</v>
      </c>
      <c r="D42" s="26" t="s">
        <v>37</v>
      </c>
      <c r="E42" s="27">
        <v>1000</v>
      </c>
      <c r="F42" s="22">
        <f t="shared" si="1"/>
        <v>1000</v>
      </c>
    </row>
    <row r="43" spans="1:6" x14ac:dyDescent="0.2">
      <c r="A43" s="22"/>
      <c r="B43" s="26"/>
      <c r="C43" s="12"/>
      <c r="D43" s="12"/>
      <c r="E43" s="12"/>
    </row>
    <row r="44" spans="1:6" x14ac:dyDescent="0.2">
      <c r="A44" s="12"/>
      <c r="B44" s="19" t="s">
        <v>490</v>
      </c>
      <c r="C44" s="12"/>
      <c r="D44" s="12"/>
      <c r="E44" s="12"/>
    </row>
    <row r="45" spans="1:6" x14ac:dyDescent="0.2">
      <c r="A45" s="18"/>
      <c r="B45" s="18" t="s">
        <v>635</v>
      </c>
      <c r="C45" s="22">
        <v>1</v>
      </c>
      <c r="D45" s="26" t="s">
        <v>190</v>
      </c>
      <c r="E45" s="27">
        <v>400</v>
      </c>
      <c r="F45" s="22">
        <f>C45*E45</f>
        <v>400</v>
      </c>
    </row>
    <row r="46" spans="1:6" x14ac:dyDescent="0.2">
      <c r="A46" s="22"/>
      <c r="B46" s="26" t="s">
        <v>636</v>
      </c>
      <c r="C46" s="12"/>
      <c r="D46" s="18"/>
      <c r="E46" s="12"/>
    </row>
    <row r="47" spans="1:6" x14ac:dyDescent="0.2">
      <c r="A47" s="12"/>
      <c r="B47" s="18" t="s">
        <v>592</v>
      </c>
      <c r="C47" s="12"/>
      <c r="D47" s="12"/>
      <c r="E47" s="12"/>
    </row>
    <row r="48" spans="1:6" x14ac:dyDescent="0.2">
      <c r="A48" s="18"/>
      <c r="B48" s="18" t="s">
        <v>593</v>
      </c>
      <c r="C48" s="12"/>
      <c r="D48" s="12"/>
      <c r="E48" s="12"/>
    </row>
    <row r="49" spans="1:6" x14ac:dyDescent="0.2">
      <c r="A49" s="12"/>
      <c r="B49" s="18" t="s">
        <v>594</v>
      </c>
      <c r="C49" s="18"/>
      <c r="D49" s="12"/>
      <c r="E49" s="12"/>
    </row>
    <row r="50" spans="1:6" x14ac:dyDescent="0.2">
      <c r="A50" s="12"/>
      <c r="B50" s="18" t="s">
        <v>595</v>
      </c>
      <c r="C50" s="12"/>
      <c r="D50" s="18"/>
      <c r="E50" s="12"/>
    </row>
    <row r="51" spans="1:6" x14ac:dyDescent="0.2">
      <c r="A51" s="12"/>
      <c r="B51" s="12"/>
      <c r="C51" s="12"/>
      <c r="D51" s="12"/>
      <c r="E51" s="12"/>
    </row>
    <row r="52" spans="1:6" x14ac:dyDescent="0.2">
      <c r="A52" s="18"/>
      <c r="B52" s="18" t="s">
        <v>637</v>
      </c>
      <c r="C52" s="22">
        <v>1</v>
      </c>
      <c r="D52" s="26" t="s">
        <v>190</v>
      </c>
      <c r="E52" s="27">
        <v>952</v>
      </c>
      <c r="F52" s="22">
        <f>C52*E52</f>
        <v>952</v>
      </c>
    </row>
    <row r="53" spans="1:6" x14ac:dyDescent="0.2">
      <c r="A53" s="22"/>
      <c r="B53" s="26" t="s">
        <v>493</v>
      </c>
      <c r="C53" s="22">
        <v>1</v>
      </c>
      <c r="D53" s="26" t="s">
        <v>190</v>
      </c>
      <c r="E53" s="27">
        <v>390</v>
      </c>
      <c r="F53" s="22">
        <f>C53*E53</f>
        <v>390</v>
      </c>
    </row>
    <row r="54" spans="1:6" x14ac:dyDescent="0.2">
      <c r="A54" s="22"/>
      <c r="B54" s="22"/>
      <c r="C54" s="12"/>
      <c r="D54" s="12"/>
      <c r="E54" s="12"/>
    </row>
    <row r="55" spans="1:6" x14ac:dyDescent="0.2">
      <c r="A55" s="12"/>
      <c r="B55" s="19" t="s">
        <v>638</v>
      </c>
      <c r="C55" s="12"/>
      <c r="D55" s="12"/>
      <c r="E55" s="12"/>
    </row>
    <row r="56" spans="1:6" x14ac:dyDescent="0.2">
      <c r="A56" s="12"/>
      <c r="B56" s="18" t="s">
        <v>639</v>
      </c>
      <c r="C56" s="22">
        <v>51.79</v>
      </c>
      <c r="D56" s="26" t="s">
        <v>161</v>
      </c>
      <c r="E56" s="27">
        <v>8.5</v>
      </c>
      <c r="F56" s="29">
        <v>0</v>
      </c>
    </row>
    <row r="57" spans="1:6" x14ac:dyDescent="0.2">
      <c r="A57" s="22"/>
      <c r="B57" s="26" t="s">
        <v>640</v>
      </c>
      <c r="C57" s="22">
        <v>51.79</v>
      </c>
      <c r="D57" s="26" t="s">
        <v>161</v>
      </c>
      <c r="E57" s="27">
        <v>65</v>
      </c>
      <c r="F57" s="29">
        <v>0</v>
      </c>
    </row>
    <row r="58" spans="1:6" x14ac:dyDescent="0.2">
      <c r="A58" s="22"/>
      <c r="B58" s="26" t="s">
        <v>641</v>
      </c>
      <c r="C58" s="22">
        <v>33.03</v>
      </c>
      <c r="D58" s="26" t="s">
        <v>151</v>
      </c>
      <c r="E58" s="27">
        <v>20</v>
      </c>
      <c r="F58" s="29">
        <v>0</v>
      </c>
    </row>
    <row r="59" spans="1:6" x14ac:dyDescent="0.2">
      <c r="A59" s="22"/>
      <c r="B59" s="26" t="s">
        <v>642</v>
      </c>
      <c r="C59" s="22">
        <v>1</v>
      </c>
      <c r="D59" s="26" t="s">
        <v>351</v>
      </c>
      <c r="E59" s="27">
        <v>4190</v>
      </c>
      <c r="F59" s="22">
        <f>C59*E59</f>
        <v>4190</v>
      </c>
    </row>
    <row r="60" spans="1:6" x14ac:dyDescent="0.2">
      <c r="A60" s="22"/>
      <c r="B60" s="26" t="s">
        <v>507</v>
      </c>
      <c r="C60" s="12"/>
      <c r="D60" s="12"/>
      <c r="E60" s="12"/>
      <c r="F60" s="22">
        <f>C60*E60</f>
        <v>0</v>
      </c>
    </row>
    <row r="61" spans="1:6" x14ac:dyDescent="0.2">
      <c r="A61" s="22"/>
      <c r="B61" s="26" t="s">
        <v>643</v>
      </c>
      <c r="C61" s="12"/>
      <c r="D61" s="18" t="s">
        <v>351</v>
      </c>
      <c r="E61" s="27">
        <v>5227</v>
      </c>
      <c r="F61" s="22">
        <f>C61*E61</f>
        <v>0</v>
      </c>
    </row>
    <row r="62" spans="1:6" x14ac:dyDescent="0.2">
      <c r="A62" s="22"/>
      <c r="B62" s="26" t="s">
        <v>509</v>
      </c>
      <c r="C62" s="12"/>
      <c r="D62" s="18" t="s">
        <v>351</v>
      </c>
      <c r="E62" s="27">
        <v>6700</v>
      </c>
      <c r="F62" s="22">
        <f>C62*E62</f>
        <v>0</v>
      </c>
    </row>
    <row r="63" spans="1:6" x14ac:dyDescent="0.2">
      <c r="A63" s="26"/>
      <c r="B63" s="26" t="s">
        <v>510</v>
      </c>
      <c r="C63" s="12"/>
      <c r="D63" s="18"/>
      <c r="E63" s="12"/>
      <c r="F63" s="22">
        <f>C63*E63</f>
        <v>0</v>
      </c>
    </row>
    <row r="64" spans="1:6" x14ac:dyDescent="0.2">
      <c r="A64" s="26"/>
      <c r="B64" s="22"/>
      <c r="C64" s="12"/>
      <c r="D64" s="12"/>
      <c r="E64" s="12"/>
    </row>
    <row r="65" spans="1:6" x14ac:dyDescent="0.2">
      <c r="A65" s="12"/>
      <c r="B65" s="19" t="s">
        <v>644</v>
      </c>
      <c r="C65" s="12"/>
      <c r="D65" s="12"/>
      <c r="E65" s="12"/>
    </row>
    <row r="66" spans="1:6" x14ac:dyDescent="0.2">
      <c r="A66" s="18"/>
      <c r="B66" s="18" t="s">
        <v>645</v>
      </c>
      <c r="C66" s="32">
        <v>1.8</v>
      </c>
      <c r="D66" s="33" t="s">
        <v>151</v>
      </c>
      <c r="E66" s="27">
        <v>1200</v>
      </c>
      <c r="F66" s="30" t="s">
        <v>523</v>
      </c>
    </row>
    <row r="67" spans="1:6" x14ac:dyDescent="0.2">
      <c r="A67" s="12"/>
      <c r="B67" s="18" t="s">
        <v>646</v>
      </c>
      <c r="C67" s="22">
        <v>1</v>
      </c>
      <c r="D67" s="26" t="s">
        <v>37</v>
      </c>
      <c r="E67" s="27">
        <v>2100</v>
      </c>
      <c r="F67" s="22">
        <f>C67*E67</f>
        <v>2100</v>
      </c>
    </row>
    <row r="68" spans="1:6" x14ac:dyDescent="0.2">
      <c r="A68" s="22"/>
      <c r="B68" s="26" t="s">
        <v>525</v>
      </c>
      <c r="C68" s="12"/>
      <c r="D68" s="18" t="s">
        <v>37</v>
      </c>
      <c r="E68" s="27">
        <v>9053</v>
      </c>
      <c r="F68" s="22">
        <f>C68*E68</f>
        <v>0</v>
      </c>
    </row>
    <row r="69" spans="1:6" x14ac:dyDescent="0.2">
      <c r="A69" s="22"/>
      <c r="B69" s="26" t="s">
        <v>489</v>
      </c>
      <c r="C69" s="12"/>
      <c r="D69" s="18" t="s">
        <v>37</v>
      </c>
      <c r="E69" s="12"/>
      <c r="F69" s="22">
        <f>C69*E69</f>
        <v>0</v>
      </c>
    </row>
    <row r="70" spans="1:6" x14ac:dyDescent="0.2">
      <c r="A70" s="22"/>
      <c r="B70" s="22"/>
      <c r="C70" s="12"/>
      <c r="D70" s="12"/>
      <c r="E70" s="12"/>
    </row>
    <row r="71" spans="1:6" x14ac:dyDescent="0.2">
      <c r="A71" s="12"/>
      <c r="B71" s="19" t="s">
        <v>647</v>
      </c>
      <c r="C71" s="12"/>
      <c r="D71" s="12"/>
      <c r="E71" s="12"/>
    </row>
    <row r="72" spans="1:6" x14ac:dyDescent="0.2">
      <c r="A72" s="12"/>
      <c r="B72" s="18" t="s">
        <v>648</v>
      </c>
      <c r="C72" s="22">
        <v>30</v>
      </c>
      <c r="D72" s="26" t="s">
        <v>139</v>
      </c>
      <c r="E72" s="27">
        <v>65</v>
      </c>
      <c r="F72" s="22">
        <f>C72*E72</f>
        <v>1950</v>
      </c>
    </row>
    <row r="73" spans="1:6" x14ac:dyDescent="0.2">
      <c r="A73" s="22"/>
      <c r="B73" s="34"/>
      <c r="C73" s="12"/>
      <c r="D73" s="12"/>
      <c r="E73" s="12"/>
    </row>
    <row r="74" spans="1:6" x14ac:dyDescent="0.2">
      <c r="A74" s="18"/>
      <c r="B74" s="18" t="s">
        <v>649</v>
      </c>
      <c r="C74" s="22">
        <v>1</v>
      </c>
      <c r="D74" s="26" t="s">
        <v>190</v>
      </c>
      <c r="E74" s="27">
        <v>6223</v>
      </c>
      <c r="F74" s="29">
        <v>0</v>
      </c>
    </row>
    <row r="75" spans="1:6" x14ac:dyDescent="0.2">
      <c r="A75" s="26"/>
      <c r="B75" s="26" t="s">
        <v>650</v>
      </c>
      <c r="C75" s="22">
        <v>2</v>
      </c>
      <c r="D75" s="26" t="s">
        <v>190</v>
      </c>
      <c r="E75" s="27">
        <v>350</v>
      </c>
      <c r="F75" s="22">
        <f>C75*E75</f>
        <v>700</v>
      </c>
    </row>
    <row r="76" spans="1:6" x14ac:dyDescent="0.2">
      <c r="A76" s="26"/>
      <c r="B76" s="26" t="s">
        <v>651</v>
      </c>
      <c r="C76" s="22">
        <v>1</v>
      </c>
      <c r="D76" s="26" t="s">
        <v>37</v>
      </c>
      <c r="E76" s="27">
        <v>700</v>
      </c>
      <c r="F76" s="29">
        <v>0</v>
      </c>
    </row>
    <row r="77" spans="1:6" x14ac:dyDescent="0.2">
      <c r="A77" s="26"/>
      <c r="B77" s="26" t="s">
        <v>652</v>
      </c>
      <c r="C77" s="22">
        <v>1</v>
      </c>
      <c r="D77" s="26" t="s">
        <v>190</v>
      </c>
      <c r="E77" s="27">
        <v>500</v>
      </c>
      <c r="F77" s="29">
        <v>0</v>
      </c>
    </row>
    <row r="78" spans="1:6" x14ac:dyDescent="0.2">
      <c r="A78" s="26"/>
      <c r="B78" s="26" t="s">
        <v>653</v>
      </c>
      <c r="C78" s="22">
        <v>1</v>
      </c>
      <c r="D78" s="26" t="s">
        <v>190</v>
      </c>
      <c r="E78" s="27">
        <v>500</v>
      </c>
      <c r="F78" s="29">
        <v>0</v>
      </c>
    </row>
    <row r="79" spans="1:6" x14ac:dyDescent="0.2">
      <c r="A79" s="26"/>
      <c r="B79" s="26" t="s">
        <v>654</v>
      </c>
      <c r="C79" s="22">
        <v>1</v>
      </c>
      <c r="D79" s="26" t="s">
        <v>190</v>
      </c>
      <c r="E79" s="27">
        <v>550</v>
      </c>
      <c r="F79" s="22">
        <f>C79*E79</f>
        <v>550</v>
      </c>
    </row>
    <row r="80" spans="1:6" x14ac:dyDescent="0.2">
      <c r="A80" s="26"/>
      <c r="B80" s="28" t="s">
        <v>655</v>
      </c>
      <c r="C80" s="12"/>
      <c r="D80" s="12"/>
      <c r="E80" s="12"/>
    </row>
    <row r="81" spans="1:6" x14ac:dyDescent="0.2">
      <c r="A81" s="12"/>
      <c r="B81" s="18" t="s">
        <v>656</v>
      </c>
      <c r="C81" s="22">
        <v>1</v>
      </c>
      <c r="D81" s="26" t="s">
        <v>37</v>
      </c>
      <c r="E81" s="27">
        <v>9655</v>
      </c>
      <c r="F81" s="22">
        <f>C81*E81</f>
        <v>9655</v>
      </c>
    </row>
    <row r="82" spans="1:6" x14ac:dyDescent="0.2">
      <c r="A82" s="22"/>
      <c r="B82" s="26" t="s">
        <v>657</v>
      </c>
      <c r="C82" s="12"/>
      <c r="D82" s="18" t="s">
        <v>37</v>
      </c>
      <c r="E82" s="27">
        <v>9898</v>
      </c>
      <c r="F82" s="22">
        <f>C82*E82</f>
        <v>0</v>
      </c>
    </row>
    <row r="83" spans="1:6" x14ac:dyDescent="0.2">
      <c r="A83" s="22"/>
      <c r="B83" s="26" t="s">
        <v>658</v>
      </c>
      <c r="C83" s="12"/>
      <c r="D83" s="18" t="s">
        <v>37</v>
      </c>
      <c r="E83" s="27">
        <v>11308</v>
      </c>
      <c r="F83" s="22">
        <f>C83*E83</f>
        <v>0</v>
      </c>
    </row>
    <row r="84" spans="1:6" x14ac:dyDescent="0.2">
      <c r="A84" s="22"/>
      <c r="B84" s="26" t="s">
        <v>659</v>
      </c>
      <c r="C84" s="12"/>
      <c r="D84" s="18" t="s">
        <v>37</v>
      </c>
      <c r="E84" s="27">
        <v>11333</v>
      </c>
      <c r="F84" s="22">
        <f>C84*E84</f>
        <v>0</v>
      </c>
    </row>
    <row r="85" spans="1:6" x14ac:dyDescent="0.2">
      <c r="A85" s="26"/>
      <c r="B85" s="26" t="s">
        <v>489</v>
      </c>
      <c r="C85" s="12"/>
      <c r="D85" s="18" t="s">
        <v>37</v>
      </c>
      <c r="E85" s="27">
        <v>25384</v>
      </c>
    </row>
    <row r="86" spans="1:6" x14ac:dyDescent="0.2">
      <c r="A86" s="12"/>
      <c r="B86" s="18" t="s">
        <v>660</v>
      </c>
      <c r="C86" s="12"/>
      <c r="D86" s="12"/>
      <c r="E86" s="12"/>
      <c r="F86" s="22">
        <f>C86*E86</f>
        <v>0</v>
      </c>
    </row>
    <row r="87" spans="1:6" x14ac:dyDescent="0.2">
      <c r="A87" s="22"/>
      <c r="B87" s="26" t="s">
        <v>661</v>
      </c>
      <c r="C87" s="12"/>
      <c r="D87" s="18" t="s">
        <v>621</v>
      </c>
      <c r="E87" s="27">
        <v>48276</v>
      </c>
    </row>
    <row r="88" spans="1:6" x14ac:dyDescent="0.2">
      <c r="A88" s="12"/>
      <c r="B88" s="12"/>
      <c r="C88" s="12"/>
      <c r="D88" s="12"/>
      <c r="E88" s="12"/>
    </row>
    <row r="89" spans="1:6" x14ac:dyDescent="0.2">
      <c r="A89" s="18"/>
      <c r="B89" s="18" t="s">
        <v>662</v>
      </c>
      <c r="C89" s="22">
        <v>1</v>
      </c>
      <c r="D89" s="26" t="s">
        <v>190</v>
      </c>
      <c r="E89" s="27">
        <v>1300</v>
      </c>
      <c r="F89" s="30" t="s">
        <v>663</v>
      </c>
    </row>
    <row r="90" spans="1:6" x14ac:dyDescent="0.2">
      <c r="A90" s="18"/>
      <c r="B90" s="18" t="s">
        <v>664</v>
      </c>
      <c r="C90" s="22">
        <v>1</v>
      </c>
      <c r="D90" s="26" t="s">
        <v>190</v>
      </c>
      <c r="E90" s="27">
        <v>500</v>
      </c>
      <c r="F90" s="30" t="s">
        <v>663</v>
      </c>
    </row>
    <row r="91" spans="1:6" x14ac:dyDescent="0.2">
      <c r="A91" s="12"/>
      <c r="B91" s="12"/>
      <c r="C91" s="12"/>
      <c r="D91" s="12"/>
      <c r="E91" s="12"/>
    </row>
    <row r="92" spans="1:6" x14ac:dyDescent="0.2">
      <c r="A92" s="12"/>
      <c r="B92" s="19" t="s">
        <v>665</v>
      </c>
      <c r="C92" s="12"/>
      <c r="D92" s="12"/>
      <c r="E92" s="12"/>
    </row>
    <row r="93" spans="1:6" x14ac:dyDescent="0.2">
      <c r="A93" s="12"/>
      <c r="B93" s="18" t="s">
        <v>666</v>
      </c>
      <c r="C93" s="22">
        <v>1</v>
      </c>
      <c r="D93" s="26" t="s">
        <v>190</v>
      </c>
      <c r="E93" s="12"/>
      <c r="F93" s="30" t="s">
        <v>523</v>
      </c>
    </row>
    <row r="94" spans="1:6" x14ac:dyDescent="0.2">
      <c r="A94" s="12"/>
      <c r="B94" s="18" t="s">
        <v>667</v>
      </c>
      <c r="C94" s="22">
        <v>1</v>
      </c>
      <c r="D94" s="26" t="s">
        <v>351</v>
      </c>
      <c r="E94" s="27">
        <v>6675</v>
      </c>
      <c r="F94" s="22">
        <f>C94*E94</f>
        <v>6675</v>
      </c>
    </row>
    <row r="95" spans="1:6" x14ac:dyDescent="0.2">
      <c r="A95" s="22"/>
      <c r="B95" s="26" t="s">
        <v>668</v>
      </c>
      <c r="C95" s="12"/>
      <c r="D95" s="18" t="s">
        <v>351</v>
      </c>
      <c r="E95" s="27">
        <v>7755.97</v>
      </c>
      <c r="F95" s="22">
        <f>C95*E95</f>
        <v>0</v>
      </c>
    </row>
    <row r="96" spans="1:6" x14ac:dyDescent="0.2">
      <c r="A96" s="22"/>
      <c r="B96" s="26" t="s">
        <v>669</v>
      </c>
      <c r="C96" s="12"/>
      <c r="D96" s="12"/>
      <c r="E96" s="12"/>
      <c r="F96" s="22">
        <f>C96*E96</f>
        <v>0</v>
      </c>
    </row>
    <row r="97" spans="1:6" x14ac:dyDescent="0.2">
      <c r="A97" s="22"/>
      <c r="B97" s="26" t="s">
        <v>670</v>
      </c>
      <c r="C97" s="12"/>
      <c r="D97" s="18" t="s">
        <v>351</v>
      </c>
      <c r="E97" s="27">
        <v>6384</v>
      </c>
      <c r="F97" s="22">
        <f>C97*E97</f>
        <v>0</v>
      </c>
    </row>
    <row r="98" spans="1:6" x14ac:dyDescent="0.2">
      <c r="A98" s="22"/>
      <c r="B98" s="22"/>
      <c r="C98" s="12"/>
      <c r="D98" s="12"/>
      <c r="E98" s="12"/>
    </row>
    <row r="99" spans="1:6" x14ac:dyDescent="0.2">
      <c r="A99" s="12"/>
      <c r="B99" s="18" t="s">
        <v>537</v>
      </c>
      <c r="C99" s="22">
        <v>1</v>
      </c>
      <c r="D99" s="26" t="s">
        <v>37</v>
      </c>
      <c r="E99" s="27">
        <v>500</v>
      </c>
      <c r="F99" s="22">
        <f>C99*E99</f>
        <v>500</v>
      </c>
    </row>
    <row r="100" spans="1:6" x14ac:dyDescent="0.2">
      <c r="A100" s="22"/>
      <c r="B100" s="22"/>
      <c r="C100" s="12"/>
      <c r="D100" s="12"/>
      <c r="E100" s="12"/>
    </row>
    <row r="101" spans="1:6" x14ac:dyDescent="0.2">
      <c r="A101" s="12"/>
      <c r="B101" s="19" t="s">
        <v>511</v>
      </c>
      <c r="C101" s="12"/>
      <c r="D101" s="12"/>
      <c r="E101" s="12"/>
    </row>
    <row r="102" spans="1:6" x14ac:dyDescent="0.2">
      <c r="A102" s="12"/>
      <c r="B102" s="18" t="s">
        <v>671</v>
      </c>
      <c r="C102" s="22">
        <v>139</v>
      </c>
      <c r="D102" s="26" t="s">
        <v>161</v>
      </c>
      <c r="E102" s="27">
        <v>16</v>
      </c>
      <c r="F102" s="22">
        <f>C102*E102</f>
        <v>2224</v>
      </c>
    </row>
    <row r="103" spans="1:6" x14ac:dyDescent="0.2">
      <c r="A103" s="22"/>
      <c r="B103" s="26" t="s">
        <v>672</v>
      </c>
      <c r="C103" s="22">
        <v>1</v>
      </c>
      <c r="D103" s="26" t="s">
        <v>190</v>
      </c>
      <c r="E103" s="27">
        <v>300</v>
      </c>
      <c r="F103" s="22">
        <f>C103*E103</f>
        <v>300</v>
      </c>
    </row>
    <row r="104" spans="1:6" x14ac:dyDescent="0.2">
      <c r="A104" s="22"/>
      <c r="B104" s="26" t="s">
        <v>673</v>
      </c>
      <c r="C104" s="22">
        <v>1</v>
      </c>
      <c r="D104" s="26" t="s">
        <v>190</v>
      </c>
      <c r="E104" s="27">
        <v>150</v>
      </c>
      <c r="F104" s="22">
        <f>C104*E104</f>
        <v>150</v>
      </c>
    </row>
    <row r="105" spans="1:6" x14ac:dyDescent="0.2">
      <c r="A105" s="22"/>
      <c r="B105" s="28" t="s">
        <v>515</v>
      </c>
      <c r="C105" s="12"/>
      <c r="D105" s="12"/>
      <c r="E105" s="12"/>
    </row>
    <row r="106" spans="1:6" x14ac:dyDescent="0.2">
      <c r="A106" s="12"/>
      <c r="B106" s="18" t="s">
        <v>516</v>
      </c>
      <c r="C106" s="12"/>
      <c r="D106" s="12"/>
      <c r="E106" s="12"/>
    </row>
    <row r="107" spans="1:6" x14ac:dyDescent="0.2">
      <c r="A107" s="12"/>
      <c r="B107" s="18" t="s">
        <v>517</v>
      </c>
      <c r="C107" s="12"/>
      <c r="D107" s="12"/>
      <c r="E107" s="12"/>
    </row>
    <row r="108" spans="1:6" x14ac:dyDescent="0.2">
      <c r="A108" s="12"/>
      <c r="B108" s="18" t="s">
        <v>518</v>
      </c>
      <c r="C108" s="12"/>
      <c r="D108" s="12"/>
      <c r="E108" s="12"/>
    </row>
    <row r="109" spans="1:6" x14ac:dyDescent="0.2">
      <c r="A109" s="12"/>
      <c r="B109" s="18" t="s">
        <v>519</v>
      </c>
      <c r="C109" s="12"/>
      <c r="D109" s="12"/>
      <c r="E109" s="12"/>
    </row>
    <row r="110" spans="1:6" x14ac:dyDescent="0.2">
      <c r="A110" s="12"/>
      <c r="B110" s="18" t="s">
        <v>520</v>
      </c>
      <c r="C110" s="12"/>
      <c r="D110" s="12"/>
      <c r="E110" s="12"/>
    </row>
    <row r="111" spans="1:6" x14ac:dyDescent="0.2">
      <c r="A111" s="12"/>
      <c r="B111" s="12"/>
      <c r="C111" s="12"/>
      <c r="D111" s="12"/>
      <c r="E111" s="12"/>
    </row>
    <row r="112" spans="1:6" x14ac:dyDescent="0.2">
      <c r="A112" s="12"/>
      <c r="B112" s="19" t="s">
        <v>674</v>
      </c>
      <c r="C112" s="12"/>
      <c r="D112" s="12"/>
      <c r="E112" s="12"/>
    </row>
    <row r="113" spans="1:6" x14ac:dyDescent="0.2">
      <c r="A113" s="12"/>
      <c r="B113" s="18" t="s">
        <v>675</v>
      </c>
      <c r="C113" s="22">
        <v>1</v>
      </c>
      <c r="D113" s="26" t="s">
        <v>37</v>
      </c>
      <c r="E113" s="27">
        <v>550</v>
      </c>
      <c r="F113" s="22">
        <f>C113*E113</f>
        <v>550</v>
      </c>
    </row>
    <row r="114" spans="1:6" x14ac:dyDescent="0.2">
      <c r="A114" s="26"/>
      <c r="B114" s="26" t="s">
        <v>676</v>
      </c>
      <c r="C114" s="22">
        <v>1</v>
      </c>
      <c r="D114" s="26" t="s">
        <v>37</v>
      </c>
      <c r="E114" s="27">
        <v>27459</v>
      </c>
      <c r="F114" s="22">
        <f>C114*E114</f>
        <v>27459</v>
      </c>
    </row>
    <row r="115" spans="1:6" x14ac:dyDescent="0.2">
      <c r="A115" s="22"/>
      <c r="B115" s="26" t="s">
        <v>677</v>
      </c>
      <c r="C115" s="12"/>
      <c r="D115" s="18"/>
      <c r="E115" s="12"/>
      <c r="F115" s="22">
        <f>C115*E115</f>
        <v>0</v>
      </c>
    </row>
    <row r="116" spans="1:6" x14ac:dyDescent="0.2">
      <c r="A116" s="22"/>
      <c r="B116" s="26" t="s">
        <v>678</v>
      </c>
      <c r="C116" s="22">
        <v>1</v>
      </c>
      <c r="D116" s="26" t="s">
        <v>37</v>
      </c>
      <c r="E116" s="27">
        <v>300</v>
      </c>
      <c r="F116" s="22">
        <f>C116*E116</f>
        <v>300</v>
      </c>
    </row>
    <row r="117" spans="1:6" ht="15" x14ac:dyDescent="0.3">
      <c r="B117" s="23" t="s">
        <v>3</v>
      </c>
      <c r="F117" s="8">
        <f>SUM(F2:F116)</f>
        <v>82396.850000000006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679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680</v>
      </c>
      <c r="C3" s="12"/>
      <c r="D3" s="12"/>
      <c r="E3" s="12"/>
    </row>
    <row r="4" spans="1:6" x14ac:dyDescent="0.2">
      <c r="A4" s="12"/>
      <c r="B4" s="18" t="s">
        <v>681</v>
      </c>
      <c r="C4" s="12"/>
      <c r="D4" s="12"/>
      <c r="E4" s="12"/>
    </row>
    <row r="5" spans="1:6" x14ac:dyDescent="0.2">
      <c r="A5" s="12"/>
      <c r="B5" s="18" t="s">
        <v>682</v>
      </c>
      <c r="C5" s="12"/>
      <c r="D5" s="12"/>
      <c r="E5" s="12"/>
    </row>
    <row r="6" spans="1:6" x14ac:dyDescent="0.2">
      <c r="A6" s="12"/>
      <c r="B6" s="18" t="s">
        <v>683</v>
      </c>
      <c r="C6" s="12"/>
      <c r="D6" s="12"/>
      <c r="E6" s="12"/>
    </row>
    <row r="7" spans="1:6" x14ac:dyDescent="0.2">
      <c r="A7" s="12"/>
      <c r="B7" s="18" t="s">
        <v>684</v>
      </c>
      <c r="C7" s="12"/>
      <c r="D7" s="12"/>
      <c r="E7" s="12"/>
    </row>
    <row r="8" spans="1:6" x14ac:dyDescent="0.2">
      <c r="A8" s="12"/>
      <c r="B8" s="18" t="s">
        <v>685</v>
      </c>
      <c r="C8" s="12"/>
      <c r="D8" s="12"/>
      <c r="E8" s="12"/>
    </row>
    <row r="9" spans="1:6" x14ac:dyDescent="0.2">
      <c r="A9" s="12"/>
      <c r="B9" s="12"/>
      <c r="C9" s="12"/>
      <c r="D9" s="12"/>
      <c r="E9" s="12"/>
    </row>
    <row r="10" spans="1:6" x14ac:dyDescent="0.2">
      <c r="A10" s="12"/>
      <c r="B10" s="19" t="s">
        <v>465</v>
      </c>
      <c r="C10" s="12"/>
      <c r="D10" s="12"/>
      <c r="E10" s="12"/>
    </row>
    <row r="11" spans="1:6" x14ac:dyDescent="0.2">
      <c r="A11" s="12"/>
      <c r="B11" s="18" t="s">
        <v>686</v>
      </c>
      <c r="C11" s="22">
        <v>1</v>
      </c>
      <c r="D11" s="26" t="s">
        <v>37</v>
      </c>
      <c r="E11" s="27">
        <v>150</v>
      </c>
      <c r="F11" s="22">
        <f t="shared" ref="F11:F18" si="0">C11*E11</f>
        <v>150</v>
      </c>
    </row>
    <row r="12" spans="1:6" x14ac:dyDescent="0.2">
      <c r="A12" s="22"/>
      <c r="B12" s="26" t="s">
        <v>687</v>
      </c>
      <c r="C12" s="22">
        <v>138.56</v>
      </c>
      <c r="D12" s="26" t="s">
        <v>161</v>
      </c>
      <c r="E12" s="27">
        <v>25</v>
      </c>
      <c r="F12" s="22">
        <f t="shared" si="0"/>
        <v>3464</v>
      </c>
    </row>
    <row r="13" spans="1:6" x14ac:dyDescent="0.2">
      <c r="A13" s="22"/>
      <c r="B13" s="26" t="s">
        <v>688</v>
      </c>
      <c r="C13" s="22">
        <v>1</v>
      </c>
      <c r="D13" s="26" t="s">
        <v>37</v>
      </c>
      <c r="E13" s="27">
        <v>200</v>
      </c>
      <c r="F13" s="22">
        <f t="shared" si="0"/>
        <v>200</v>
      </c>
    </row>
    <row r="14" spans="1:6" x14ac:dyDescent="0.2">
      <c r="A14" s="22"/>
      <c r="B14" s="26" t="s">
        <v>689</v>
      </c>
      <c r="C14" s="22">
        <v>1</v>
      </c>
      <c r="D14" s="26" t="s">
        <v>37</v>
      </c>
      <c r="E14" s="27">
        <v>1000</v>
      </c>
      <c r="F14" s="22">
        <f t="shared" si="0"/>
        <v>1000</v>
      </c>
    </row>
    <row r="15" spans="1:6" x14ac:dyDescent="0.2">
      <c r="A15" s="22"/>
      <c r="B15" s="26" t="s">
        <v>690</v>
      </c>
      <c r="C15" s="22">
        <v>20</v>
      </c>
      <c r="D15" s="26" t="s">
        <v>139</v>
      </c>
      <c r="E15" s="27">
        <v>110</v>
      </c>
      <c r="F15" s="22">
        <f t="shared" si="0"/>
        <v>2200</v>
      </c>
    </row>
    <row r="16" spans="1:6" x14ac:dyDescent="0.2">
      <c r="A16" s="22"/>
      <c r="B16" s="26" t="s">
        <v>691</v>
      </c>
      <c r="C16" s="22">
        <v>20</v>
      </c>
      <c r="D16" s="26" t="s">
        <v>139</v>
      </c>
      <c r="E16" s="27">
        <v>100</v>
      </c>
      <c r="F16" s="22">
        <f t="shared" si="0"/>
        <v>2000</v>
      </c>
    </row>
    <row r="17" spans="1:6" x14ac:dyDescent="0.2">
      <c r="A17" s="22"/>
      <c r="B17" s="26" t="s">
        <v>692</v>
      </c>
      <c r="C17" s="22">
        <v>40</v>
      </c>
      <c r="D17" s="26" t="s">
        <v>139</v>
      </c>
      <c r="E17" s="27">
        <v>65</v>
      </c>
      <c r="F17" s="22">
        <f t="shared" si="0"/>
        <v>2600</v>
      </c>
    </row>
    <row r="18" spans="1:6" x14ac:dyDescent="0.2">
      <c r="A18" s="22"/>
      <c r="B18" s="26" t="s">
        <v>693</v>
      </c>
      <c r="C18" s="22">
        <v>36</v>
      </c>
      <c r="D18" s="26" t="s">
        <v>139</v>
      </c>
      <c r="E18" s="27">
        <v>65</v>
      </c>
      <c r="F18" s="22">
        <f t="shared" si="0"/>
        <v>2340</v>
      </c>
    </row>
    <row r="19" spans="1:6" x14ac:dyDescent="0.2">
      <c r="A19" s="22"/>
      <c r="B19" s="35" t="s">
        <v>694</v>
      </c>
      <c r="C19" s="12"/>
      <c r="D19" s="12"/>
      <c r="E19" s="12"/>
    </row>
    <row r="20" spans="1:6" x14ac:dyDescent="0.2">
      <c r="A20" s="12"/>
      <c r="B20" s="18"/>
      <c r="C20" s="12"/>
      <c r="D20" s="18"/>
      <c r="E20" s="12"/>
    </row>
    <row r="21" spans="1:6" x14ac:dyDescent="0.2">
      <c r="A21" s="12"/>
      <c r="B21" s="19" t="s">
        <v>695</v>
      </c>
      <c r="C21" s="12"/>
      <c r="D21" s="18"/>
      <c r="E21" s="12"/>
    </row>
    <row r="22" spans="1:6" x14ac:dyDescent="0.2">
      <c r="A22" s="12"/>
      <c r="B22" s="18" t="s">
        <v>696</v>
      </c>
      <c r="C22" s="22">
        <v>45.01</v>
      </c>
      <c r="D22" s="26" t="s">
        <v>151</v>
      </c>
      <c r="E22" s="27">
        <v>20</v>
      </c>
      <c r="F22" s="22">
        <f>C22*E22</f>
        <v>900.19999999999993</v>
      </c>
    </row>
    <row r="23" spans="1:6" x14ac:dyDescent="0.2">
      <c r="A23" s="22"/>
      <c r="B23" s="22"/>
      <c r="C23" s="12"/>
      <c r="D23" s="12"/>
      <c r="E23" s="12"/>
    </row>
    <row r="24" spans="1:6" x14ac:dyDescent="0.2">
      <c r="A24" s="12"/>
      <c r="B24" s="19" t="s">
        <v>697</v>
      </c>
      <c r="C24" s="12"/>
      <c r="D24" s="12"/>
      <c r="E24" s="12"/>
    </row>
    <row r="25" spans="1:6" x14ac:dyDescent="0.2">
      <c r="A25" s="12"/>
      <c r="B25" s="18" t="s">
        <v>698</v>
      </c>
      <c r="C25" s="22">
        <v>30</v>
      </c>
      <c r="D25" s="26" t="s">
        <v>151</v>
      </c>
      <c r="E25" s="27">
        <v>8</v>
      </c>
      <c r="F25" s="22">
        <f t="shared" ref="F25:F33" si="1">C25*E25</f>
        <v>240</v>
      </c>
    </row>
    <row r="26" spans="1:6" x14ac:dyDescent="0.2">
      <c r="A26" s="22"/>
      <c r="B26" s="26" t="s">
        <v>699</v>
      </c>
      <c r="C26" s="22">
        <v>16</v>
      </c>
      <c r="D26" s="26" t="s">
        <v>333</v>
      </c>
      <c r="E26" s="27">
        <v>90</v>
      </c>
      <c r="F26" s="22">
        <f t="shared" si="1"/>
        <v>1440</v>
      </c>
    </row>
    <row r="27" spans="1:6" x14ac:dyDescent="0.2">
      <c r="A27" s="22"/>
      <c r="B27" s="26" t="s">
        <v>700</v>
      </c>
      <c r="C27" s="22">
        <v>20</v>
      </c>
      <c r="D27" s="26" t="s">
        <v>333</v>
      </c>
      <c r="E27" s="27">
        <v>20</v>
      </c>
      <c r="F27" s="22">
        <f t="shared" si="1"/>
        <v>400</v>
      </c>
    </row>
    <row r="28" spans="1:6" x14ac:dyDescent="0.2">
      <c r="A28" s="22"/>
      <c r="B28" s="26" t="s">
        <v>701</v>
      </c>
      <c r="C28" s="22">
        <v>2</v>
      </c>
      <c r="D28" s="26" t="s">
        <v>333</v>
      </c>
      <c r="E28" s="27">
        <v>120</v>
      </c>
      <c r="F28" s="22">
        <f t="shared" si="1"/>
        <v>240</v>
      </c>
    </row>
    <row r="29" spans="1:6" x14ac:dyDescent="0.2">
      <c r="A29" s="22"/>
      <c r="B29" s="26" t="s">
        <v>702</v>
      </c>
      <c r="C29" s="22">
        <v>38</v>
      </c>
      <c r="D29" s="26" t="s">
        <v>333</v>
      </c>
      <c r="E29" s="27">
        <v>15</v>
      </c>
      <c r="F29" s="22">
        <f t="shared" si="1"/>
        <v>570</v>
      </c>
    </row>
    <row r="30" spans="1:6" x14ac:dyDescent="0.2">
      <c r="A30" s="22"/>
      <c r="B30" s="26" t="s">
        <v>703</v>
      </c>
      <c r="C30" s="22">
        <v>201.73</v>
      </c>
      <c r="D30" s="26" t="s">
        <v>161</v>
      </c>
      <c r="E30" s="27">
        <v>3.5</v>
      </c>
      <c r="F30" s="22">
        <f t="shared" si="1"/>
        <v>706.05499999999995</v>
      </c>
    </row>
    <row r="31" spans="1:6" x14ac:dyDescent="0.2">
      <c r="A31" s="22"/>
      <c r="B31" s="26" t="s">
        <v>704</v>
      </c>
      <c r="C31" s="22">
        <v>72</v>
      </c>
      <c r="D31" s="26" t="s">
        <v>151</v>
      </c>
      <c r="E31" s="27">
        <v>12.5</v>
      </c>
      <c r="F31" s="22">
        <f t="shared" si="1"/>
        <v>900</v>
      </c>
    </row>
    <row r="32" spans="1:6" x14ac:dyDescent="0.2">
      <c r="A32" s="22"/>
      <c r="B32" s="26" t="s">
        <v>705</v>
      </c>
      <c r="C32" s="22">
        <v>61</v>
      </c>
      <c r="D32" s="26" t="s">
        <v>161</v>
      </c>
      <c r="E32" s="27">
        <v>6.5</v>
      </c>
      <c r="F32" s="22">
        <f t="shared" si="1"/>
        <v>396.5</v>
      </c>
    </row>
    <row r="33" spans="1:6" x14ac:dyDescent="0.2">
      <c r="A33" s="22"/>
      <c r="B33" s="26" t="s">
        <v>706</v>
      </c>
      <c r="C33" s="22">
        <v>18</v>
      </c>
      <c r="D33" s="26" t="s">
        <v>333</v>
      </c>
      <c r="E33" s="27">
        <v>110</v>
      </c>
      <c r="F33" s="22">
        <f t="shared" si="1"/>
        <v>1980</v>
      </c>
    </row>
    <row r="34" spans="1:6" x14ac:dyDescent="0.2">
      <c r="A34" s="22"/>
      <c r="B34" s="26"/>
      <c r="C34" s="12"/>
      <c r="D34" s="18"/>
      <c r="E34" s="12"/>
    </row>
    <row r="35" spans="1:6" x14ac:dyDescent="0.2">
      <c r="A35" s="12"/>
      <c r="B35" s="18" t="s">
        <v>707</v>
      </c>
      <c r="C35" s="22">
        <v>218</v>
      </c>
      <c r="D35" s="26" t="s">
        <v>161</v>
      </c>
      <c r="E35" s="27">
        <v>3.5</v>
      </c>
      <c r="F35" s="22">
        <f>C35*E35</f>
        <v>763</v>
      </c>
    </row>
    <row r="36" spans="1:6" x14ac:dyDescent="0.2">
      <c r="A36" s="22"/>
      <c r="B36" s="26" t="s">
        <v>708</v>
      </c>
      <c r="C36" s="22">
        <v>218</v>
      </c>
      <c r="D36" s="26" t="s">
        <v>161</v>
      </c>
      <c r="E36" s="27">
        <v>2</v>
      </c>
      <c r="F36" s="22">
        <f>C36*E36</f>
        <v>436</v>
      </c>
    </row>
    <row r="37" spans="1:6" x14ac:dyDescent="0.2">
      <c r="A37" s="22"/>
      <c r="B37" s="26" t="s">
        <v>709</v>
      </c>
      <c r="C37" s="22">
        <v>1</v>
      </c>
      <c r="D37" s="26" t="s">
        <v>37</v>
      </c>
      <c r="E37" s="27">
        <v>500</v>
      </c>
      <c r="F37" s="22">
        <f>C37*E37</f>
        <v>500</v>
      </c>
    </row>
    <row r="38" spans="1:6" x14ac:dyDescent="0.2">
      <c r="A38" s="22"/>
      <c r="B38" s="22"/>
      <c r="C38" s="12"/>
      <c r="D38" s="12"/>
      <c r="E38" s="12"/>
    </row>
    <row r="39" spans="1:6" x14ac:dyDescent="0.2">
      <c r="A39" s="12"/>
      <c r="B39" s="19" t="s">
        <v>710</v>
      </c>
      <c r="C39" s="12"/>
      <c r="D39" s="12"/>
      <c r="E39" s="12"/>
    </row>
    <row r="40" spans="1:6" x14ac:dyDescent="0.2">
      <c r="A40" s="12"/>
      <c r="B40" s="18" t="s">
        <v>711</v>
      </c>
      <c r="C40" s="22">
        <v>14</v>
      </c>
      <c r="D40" s="26" t="s">
        <v>333</v>
      </c>
      <c r="E40" s="27">
        <v>155</v>
      </c>
      <c r="F40" s="22">
        <f>C40*E40</f>
        <v>2170</v>
      </c>
    </row>
    <row r="41" spans="1:6" x14ac:dyDescent="0.2">
      <c r="A41" s="22"/>
      <c r="B41" s="26" t="s">
        <v>712</v>
      </c>
      <c r="C41" s="22">
        <v>33</v>
      </c>
      <c r="D41" s="26" t="s">
        <v>333</v>
      </c>
      <c r="E41" s="27">
        <v>155</v>
      </c>
      <c r="F41" s="22">
        <f>C41*E41</f>
        <v>5115</v>
      </c>
    </row>
    <row r="42" spans="1:6" x14ac:dyDescent="0.2">
      <c r="A42" s="22"/>
      <c r="B42" s="22"/>
      <c r="C42" s="12"/>
      <c r="D42" s="12"/>
      <c r="E42" s="12"/>
    </row>
    <row r="43" spans="1:6" x14ac:dyDescent="0.2">
      <c r="A43" s="12"/>
      <c r="B43" s="19" t="s">
        <v>713</v>
      </c>
      <c r="C43" s="12"/>
      <c r="D43" s="12"/>
      <c r="E43" s="12"/>
    </row>
    <row r="44" spans="1:6" x14ac:dyDescent="0.2">
      <c r="A44" s="12"/>
      <c r="B44" s="18" t="s">
        <v>711</v>
      </c>
      <c r="C44" s="22">
        <v>14</v>
      </c>
      <c r="D44" s="26" t="s">
        <v>333</v>
      </c>
      <c r="E44" s="27">
        <v>75</v>
      </c>
      <c r="F44" s="22">
        <f>C44*E44</f>
        <v>1050</v>
      </c>
    </row>
    <row r="45" spans="1:6" x14ac:dyDescent="0.2">
      <c r="A45" s="22"/>
      <c r="B45" s="26" t="s">
        <v>714</v>
      </c>
      <c r="C45" s="22">
        <v>212</v>
      </c>
      <c r="D45" s="26" t="s">
        <v>161</v>
      </c>
      <c r="E45" s="27">
        <v>30</v>
      </c>
      <c r="F45" s="22">
        <f>C45*E45</f>
        <v>6360</v>
      </c>
    </row>
    <row r="46" spans="1:6" x14ac:dyDescent="0.2">
      <c r="A46" s="22"/>
      <c r="B46" s="26" t="s">
        <v>715</v>
      </c>
      <c r="C46" s="22">
        <v>3</v>
      </c>
      <c r="D46" s="26" t="s">
        <v>190</v>
      </c>
      <c r="E46" s="27">
        <v>350</v>
      </c>
      <c r="F46" s="22">
        <f>C46*E46</f>
        <v>1050</v>
      </c>
    </row>
    <row r="47" spans="1:6" x14ac:dyDescent="0.2">
      <c r="A47" s="22"/>
      <c r="B47" s="26" t="s">
        <v>716</v>
      </c>
      <c r="C47" s="22">
        <v>1</v>
      </c>
      <c r="D47" s="26" t="s">
        <v>37</v>
      </c>
      <c r="E47" s="27">
        <v>75</v>
      </c>
      <c r="F47" s="22">
        <f>C47*E47</f>
        <v>75</v>
      </c>
    </row>
    <row r="48" spans="1:6" x14ac:dyDescent="0.2">
      <c r="A48" s="22"/>
      <c r="B48" s="26" t="s">
        <v>717</v>
      </c>
      <c r="C48" s="22">
        <v>221</v>
      </c>
      <c r="D48" s="26" t="s">
        <v>161</v>
      </c>
      <c r="E48" s="27">
        <v>40</v>
      </c>
      <c r="F48" s="22">
        <f>C48*E48</f>
        <v>8840</v>
      </c>
    </row>
    <row r="49" spans="1:6" x14ac:dyDescent="0.2">
      <c r="A49" s="22"/>
      <c r="B49" s="22"/>
      <c r="C49" s="12"/>
      <c r="D49" s="12"/>
      <c r="E49" s="12"/>
    </row>
    <row r="50" spans="1:6" x14ac:dyDescent="0.2">
      <c r="A50" s="12"/>
      <c r="B50" s="19" t="s">
        <v>718</v>
      </c>
      <c r="C50" s="12"/>
      <c r="D50" s="18"/>
      <c r="E50" s="12"/>
    </row>
    <row r="51" spans="1:6" x14ac:dyDescent="0.2">
      <c r="A51" s="12"/>
      <c r="B51" s="18" t="s">
        <v>719</v>
      </c>
      <c r="C51" s="22">
        <v>55</v>
      </c>
      <c r="D51" s="26" t="s">
        <v>161</v>
      </c>
      <c r="E51" s="27">
        <v>80</v>
      </c>
      <c r="F51" s="22">
        <f>C51*E51</f>
        <v>4400</v>
      </c>
    </row>
    <row r="52" spans="1:6" x14ac:dyDescent="0.2">
      <c r="A52" s="22"/>
      <c r="B52" s="26" t="s">
        <v>720</v>
      </c>
      <c r="C52" s="22">
        <v>72.81</v>
      </c>
      <c r="D52" s="26" t="s">
        <v>151</v>
      </c>
      <c r="E52" s="27">
        <v>20</v>
      </c>
      <c r="F52" s="22">
        <f>C52*E52</f>
        <v>1456.2</v>
      </c>
    </row>
    <row r="53" spans="1:6" x14ac:dyDescent="0.2">
      <c r="A53" s="22"/>
      <c r="B53" s="26" t="s">
        <v>721</v>
      </c>
      <c r="C53" s="22">
        <v>8</v>
      </c>
      <c r="D53" s="26" t="s">
        <v>161</v>
      </c>
      <c r="E53" s="27">
        <v>140</v>
      </c>
      <c r="F53" s="22">
        <f>C53*E53</f>
        <v>1120</v>
      </c>
    </row>
    <row r="54" spans="1:6" x14ac:dyDescent="0.2">
      <c r="A54" s="22"/>
      <c r="B54" s="22"/>
      <c r="C54" s="12"/>
      <c r="D54" s="12"/>
      <c r="E54" s="12"/>
    </row>
    <row r="55" spans="1:6" x14ac:dyDescent="0.2">
      <c r="A55" s="12"/>
      <c r="B55" s="19" t="s">
        <v>722</v>
      </c>
      <c r="C55" s="12"/>
      <c r="D55" s="18"/>
      <c r="E55" s="12"/>
    </row>
    <row r="56" spans="1:6" x14ac:dyDescent="0.2">
      <c r="A56" s="12"/>
      <c r="B56" s="18" t="s">
        <v>723</v>
      </c>
      <c r="C56" s="22">
        <v>83</v>
      </c>
      <c r="D56" s="26" t="s">
        <v>190</v>
      </c>
      <c r="E56" s="27">
        <v>15</v>
      </c>
      <c r="F56" s="22">
        <f>C56*E56</f>
        <v>1245</v>
      </c>
    </row>
    <row r="57" spans="1:6" x14ac:dyDescent="0.2">
      <c r="A57" s="22"/>
      <c r="B57" s="26" t="s">
        <v>724</v>
      </c>
      <c r="C57" s="22">
        <v>29</v>
      </c>
      <c r="D57" s="26" t="s">
        <v>151</v>
      </c>
      <c r="E57" s="27">
        <v>35</v>
      </c>
      <c r="F57" s="22">
        <f>C57*E57</f>
        <v>1015</v>
      </c>
    </row>
    <row r="58" spans="1:6" x14ac:dyDescent="0.2">
      <c r="A58" s="22"/>
      <c r="B58" s="26" t="s">
        <v>725</v>
      </c>
      <c r="C58" s="22">
        <v>8</v>
      </c>
      <c r="D58" s="26" t="s">
        <v>151</v>
      </c>
      <c r="E58" s="27">
        <v>22</v>
      </c>
      <c r="F58" s="22">
        <f>C58*E58</f>
        <v>176</v>
      </c>
    </row>
    <row r="59" spans="1:6" x14ac:dyDescent="0.2">
      <c r="A59" s="22"/>
      <c r="B59" s="26" t="s">
        <v>726</v>
      </c>
      <c r="C59" s="22">
        <v>125.51</v>
      </c>
      <c r="D59" s="26" t="s">
        <v>151</v>
      </c>
      <c r="E59" s="27">
        <v>12.5</v>
      </c>
      <c r="F59" s="22">
        <f>C59*E59</f>
        <v>1568.875</v>
      </c>
    </row>
    <row r="60" spans="1:6" x14ac:dyDescent="0.2">
      <c r="A60" s="22"/>
      <c r="B60" s="22"/>
      <c r="C60" s="12"/>
      <c r="D60" s="12"/>
      <c r="E60" s="12"/>
    </row>
    <row r="61" spans="1:6" x14ac:dyDescent="0.2">
      <c r="A61" s="12"/>
      <c r="B61" s="19" t="s">
        <v>727</v>
      </c>
      <c r="C61" s="12"/>
      <c r="D61" s="18"/>
      <c r="E61" s="12"/>
    </row>
    <row r="62" spans="1:6" x14ac:dyDescent="0.2">
      <c r="A62" s="12"/>
      <c r="B62" s="18" t="s">
        <v>728</v>
      </c>
      <c r="C62" s="22">
        <v>5</v>
      </c>
      <c r="D62" s="26" t="s">
        <v>190</v>
      </c>
      <c r="E62" s="27">
        <v>500</v>
      </c>
      <c r="F62" s="22">
        <f>C62*E62</f>
        <v>2500</v>
      </c>
    </row>
    <row r="63" spans="1:6" x14ac:dyDescent="0.2">
      <c r="A63" s="22"/>
      <c r="B63" s="26" t="s">
        <v>729</v>
      </c>
      <c r="C63" s="22">
        <v>4</v>
      </c>
      <c r="D63" s="26" t="s">
        <v>190</v>
      </c>
      <c r="E63" s="27">
        <v>500</v>
      </c>
      <c r="F63" s="22">
        <f>C63*E63</f>
        <v>2000</v>
      </c>
    </row>
    <row r="64" spans="1:6" x14ac:dyDescent="0.2">
      <c r="A64" s="22"/>
      <c r="B64" s="26" t="s">
        <v>730</v>
      </c>
      <c r="C64" s="22">
        <v>47</v>
      </c>
      <c r="D64" s="26" t="s">
        <v>333</v>
      </c>
      <c r="E64" s="27">
        <v>35</v>
      </c>
      <c r="F64" s="22">
        <f>C64*E64</f>
        <v>1645</v>
      </c>
    </row>
    <row r="65" spans="1:6" x14ac:dyDescent="0.2">
      <c r="A65" s="22"/>
      <c r="B65" s="22"/>
      <c r="C65" s="12"/>
      <c r="D65" s="12"/>
      <c r="E65" s="12"/>
    </row>
    <row r="66" spans="1:6" x14ac:dyDescent="0.2">
      <c r="A66" s="12"/>
      <c r="B66" s="19" t="s">
        <v>731</v>
      </c>
      <c r="C66" s="12"/>
      <c r="D66" s="18"/>
      <c r="E66" s="12"/>
    </row>
    <row r="67" spans="1:6" x14ac:dyDescent="0.2">
      <c r="A67" s="18"/>
      <c r="B67" s="18" t="s">
        <v>732</v>
      </c>
      <c r="C67" s="12"/>
      <c r="D67" s="18" t="s">
        <v>733</v>
      </c>
      <c r="E67" s="27">
        <v>1300</v>
      </c>
      <c r="F67" s="30" t="s">
        <v>523</v>
      </c>
    </row>
    <row r="68" spans="1:6" x14ac:dyDescent="0.2">
      <c r="A68" s="12"/>
      <c r="B68" s="18" t="s">
        <v>734</v>
      </c>
      <c r="C68" s="22">
        <v>262</v>
      </c>
      <c r="D68" s="26" t="s">
        <v>161</v>
      </c>
      <c r="E68" s="27">
        <v>6</v>
      </c>
      <c r="F68" s="30" t="s">
        <v>523</v>
      </c>
    </row>
    <row r="69" spans="1:6" x14ac:dyDescent="0.2">
      <c r="A69" s="12"/>
      <c r="B69" s="18" t="s">
        <v>735</v>
      </c>
      <c r="C69" s="22">
        <v>1</v>
      </c>
      <c r="D69" s="26" t="s">
        <v>736</v>
      </c>
      <c r="E69" s="27">
        <v>85</v>
      </c>
      <c r="F69" s="30" t="s">
        <v>523</v>
      </c>
    </row>
    <row r="70" spans="1:6" x14ac:dyDescent="0.2">
      <c r="A70" s="12"/>
      <c r="B70" s="18" t="s">
        <v>737</v>
      </c>
      <c r="C70" s="12"/>
      <c r="D70" s="18"/>
      <c r="E70" s="12"/>
    </row>
    <row r="71" spans="1:6" x14ac:dyDescent="0.2">
      <c r="A71" s="12"/>
      <c r="B71" s="18" t="s">
        <v>738</v>
      </c>
      <c r="C71" s="12"/>
      <c r="D71" s="18"/>
      <c r="E71" s="12"/>
    </row>
    <row r="72" spans="1:6" x14ac:dyDescent="0.2">
      <c r="A72" s="12"/>
      <c r="B72" s="18" t="s">
        <v>739</v>
      </c>
      <c r="C72" s="12"/>
      <c r="D72" s="18"/>
      <c r="E72" s="12"/>
    </row>
    <row r="73" spans="1:6" x14ac:dyDescent="0.2">
      <c r="A73" s="12"/>
      <c r="B73" s="18" t="s">
        <v>740</v>
      </c>
      <c r="C73" s="12"/>
      <c r="D73" s="18"/>
      <c r="E73" s="12"/>
    </row>
    <row r="74" spans="1:6" x14ac:dyDescent="0.2">
      <c r="A74" s="12"/>
      <c r="B74" s="18" t="s">
        <v>741</v>
      </c>
      <c r="C74" s="22">
        <v>1</v>
      </c>
      <c r="D74" s="26" t="s">
        <v>37</v>
      </c>
      <c r="E74" s="27">
        <v>4600</v>
      </c>
      <c r="F74" s="22">
        <f>C74*E74</f>
        <v>4600</v>
      </c>
    </row>
    <row r="75" spans="1:6" x14ac:dyDescent="0.2">
      <c r="A75" s="22"/>
      <c r="B75" s="22"/>
      <c r="C75" s="12"/>
      <c r="D75" s="12"/>
      <c r="E75" s="12"/>
    </row>
    <row r="76" spans="1:6" x14ac:dyDescent="0.2">
      <c r="A76" s="18"/>
      <c r="B76" s="18" t="s">
        <v>742</v>
      </c>
      <c r="C76" s="27">
        <v>0.84</v>
      </c>
      <c r="D76" s="36" t="s">
        <v>733</v>
      </c>
      <c r="E76" s="27">
        <v>750</v>
      </c>
      <c r="F76" s="22">
        <f>C76*E76</f>
        <v>630</v>
      </c>
    </row>
    <row r="77" spans="1:6" x14ac:dyDescent="0.2">
      <c r="A77" s="22"/>
      <c r="B77" s="26" t="s">
        <v>743</v>
      </c>
      <c r="C77" s="22">
        <v>345</v>
      </c>
      <c r="D77" s="26" t="s">
        <v>161</v>
      </c>
      <c r="E77" s="27">
        <v>5.5</v>
      </c>
      <c r="F77" s="22">
        <f>C77*E77</f>
        <v>1897.5</v>
      </c>
    </row>
    <row r="78" spans="1:6" x14ac:dyDescent="0.2">
      <c r="A78" s="22"/>
      <c r="B78" s="22"/>
      <c r="C78" s="12"/>
      <c r="D78" s="12"/>
      <c r="E78" s="12"/>
    </row>
    <row r="79" spans="1:6" x14ac:dyDescent="0.2">
      <c r="A79" s="12"/>
      <c r="B79" s="19" t="s">
        <v>744</v>
      </c>
      <c r="C79" s="12"/>
      <c r="D79" s="18"/>
      <c r="E79" s="12"/>
    </row>
    <row r="80" spans="1:6" x14ac:dyDescent="0.2">
      <c r="A80" s="18"/>
      <c r="B80" s="18" t="s">
        <v>745</v>
      </c>
      <c r="C80" s="32">
        <v>12</v>
      </c>
      <c r="D80" s="33" t="s">
        <v>161</v>
      </c>
      <c r="E80" s="27">
        <v>180</v>
      </c>
      <c r="F80" s="29">
        <v>0</v>
      </c>
    </row>
    <row r="81" spans="1:6" x14ac:dyDescent="0.2">
      <c r="A81" s="22"/>
      <c r="B81" s="26" t="s">
        <v>628</v>
      </c>
      <c r="C81" s="22">
        <v>1</v>
      </c>
      <c r="D81" s="26" t="s">
        <v>351</v>
      </c>
      <c r="E81" s="27">
        <v>3450</v>
      </c>
      <c r="F81" s="22">
        <f>C81*E81</f>
        <v>3450</v>
      </c>
    </row>
    <row r="82" spans="1:6" x14ac:dyDescent="0.2">
      <c r="A82" s="22"/>
      <c r="B82" s="26"/>
      <c r="C82" s="12"/>
      <c r="D82" s="12"/>
      <c r="E82" s="12"/>
    </row>
    <row r="83" spans="1:6" x14ac:dyDescent="0.2">
      <c r="A83" s="12"/>
      <c r="B83" s="19" t="s">
        <v>746</v>
      </c>
      <c r="C83" s="12"/>
      <c r="D83" s="12"/>
      <c r="E83" s="12"/>
    </row>
    <row r="84" spans="1:6" x14ac:dyDescent="0.2">
      <c r="A84" s="12"/>
      <c r="B84" s="18" t="s">
        <v>747</v>
      </c>
      <c r="C84" s="22">
        <v>6</v>
      </c>
      <c r="D84" s="26" t="s">
        <v>161</v>
      </c>
      <c r="E84" s="27">
        <v>50</v>
      </c>
      <c r="F84" s="29">
        <v>0</v>
      </c>
    </row>
    <row r="85" spans="1:6" x14ac:dyDescent="0.2">
      <c r="A85" s="22"/>
      <c r="B85" s="26" t="s">
        <v>748</v>
      </c>
      <c r="C85" s="22">
        <v>1</v>
      </c>
      <c r="D85" s="26" t="s">
        <v>351</v>
      </c>
      <c r="E85" s="27">
        <v>250</v>
      </c>
      <c r="F85" s="22">
        <f>C85*E85</f>
        <v>250</v>
      </c>
    </row>
    <row r="86" spans="1:6" x14ac:dyDescent="0.2">
      <c r="A86" s="22"/>
      <c r="B86" s="22"/>
      <c r="C86" s="12"/>
      <c r="D86" s="12"/>
      <c r="E86" s="12"/>
    </row>
    <row r="87" spans="1:6" x14ac:dyDescent="0.2">
      <c r="A87" s="12"/>
      <c r="B87" s="19" t="s">
        <v>749</v>
      </c>
      <c r="C87" s="12"/>
      <c r="D87" s="12"/>
      <c r="E87" s="12"/>
    </row>
    <row r="88" spans="1:6" x14ac:dyDescent="0.2">
      <c r="A88" s="12"/>
      <c r="B88" s="18" t="s">
        <v>750</v>
      </c>
      <c r="C88" s="22">
        <v>15</v>
      </c>
      <c r="D88" s="26" t="s">
        <v>161</v>
      </c>
      <c r="E88" s="27">
        <v>60</v>
      </c>
      <c r="F88" s="22">
        <f>C88*E88</f>
        <v>900</v>
      </c>
    </row>
    <row r="89" spans="1:6" x14ac:dyDescent="0.2">
      <c r="A89" s="22"/>
      <c r="B89" s="22"/>
      <c r="C89" s="12"/>
      <c r="D89" s="12"/>
      <c r="E89" s="12"/>
    </row>
    <row r="90" spans="1:6" x14ac:dyDescent="0.2">
      <c r="A90" s="12"/>
      <c r="B90" s="19" t="s">
        <v>751</v>
      </c>
      <c r="C90" s="12"/>
      <c r="D90" s="12"/>
      <c r="E90" s="12"/>
    </row>
    <row r="91" spans="1:6" x14ac:dyDescent="0.2">
      <c r="A91" s="18"/>
      <c r="B91" s="18" t="s">
        <v>752</v>
      </c>
      <c r="C91" s="22">
        <v>18</v>
      </c>
      <c r="D91" s="26" t="s">
        <v>151</v>
      </c>
      <c r="E91" s="27">
        <v>250</v>
      </c>
      <c r="F91" s="30" t="s">
        <v>523</v>
      </c>
    </row>
    <row r="92" spans="1:6" x14ac:dyDescent="0.2">
      <c r="A92" s="12"/>
      <c r="B92" s="18" t="s">
        <v>753</v>
      </c>
      <c r="C92" s="22">
        <v>1</v>
      </c>
      <c r="D92" s="26" t="s">
        <v>351</v>
      </c>
      <c r="E92" s="27">
        <v>7744</v>
      </c>
      <c r="F92" s="22">
        <f>C92*E92</f>
        <v>7744</v>
      </c>
    </row>
    <row r="93" spans="1:6" x14ac:dyDescent="0.2">
      <c r="A93" s="22"/>
      <c r="B93" s="22"/>
      <c r="C93" s="12"/>
      <c r="D93" s="12"/>
      <c r="E93" s="12"/>
    </row>
    <row r="94" spans="1:6" x14ac:dyDescent="0.2">
      <c r="A94" s="12"/>
      <c r="B94" s="19" t="s">
        <v>754</v>
      </c>
      <c r="C94" s="12"/>
      <c r="D94" s="12"/>
      <c r="E94" s="12"/>
    </row>
    <row r="95" spans="1:6" x14ac:dyDescent="0.2">
      <c r="A95" s="12"/>
      <c r="B95" s="18" t="s">
        <v>755</v>
      </c>
      <c r="C95" s="32">
        <v>4</v>
      </c>
      <c r="D95" s="33" t="s">
        <v>161</v>
      </c>
      <c r="E95" s="27">
        <v>450</v>
      </c>
      <c r="F95" s="30" t="s">
        <v>756</v>
      </c>
    </row>
    <row r="96" spans="1:6" x14ac:dyDescent="0.2">
      <c r="A96" s="12"/>
      <c r="B96" s="18" t="s">
        <v>757</v>
      </c>
      <c r="C96" s="22">
        <v>30</v>
      </c>
      <c r="D96" s="26" t="s">
        <v>151</v>
      </c>
      <c r="E96" s="27">
        <v>45</v>
      </c>
      <c r="F96" s="30" t="s">
        <v>756</v>
      </c>
    </row>
    <row r="97" spans="1:6" x14ac:dyDescent="0.2">
      <c r="A97" s="12"/>
      <c r="B97" s="18" t="s">
        <v>758</v>
      </c>
      <c r="C97" s="22">
        <v>1</v>
      </c>
      <c r="D97" s="26" t="s">
        <v>351</v>
      </c>
      <c r="E97" s="27">
        <v>3528</v>
      </c>
      <c r="F97" s="22">
        <f>C97*E97</f>
        <v>3528</v>
      </c>
    </row>
    <row r="98" spans="1:6" x14ac:dyDescent="0.2">
      <c r="A98" s="22"/>
      <c r="B98" s="26" t="s">
        <v>759</v>
      </c>
      <c r="C98" s="12"/>
      <c r="D98" s="18" t="s">
        <v>351</v>
      </c>
      <c r="E98" s="27">
        <v>3949</v>
      </c>
      <c r="F98" s="22">
        <f>C98*E98</f>
        <v>0</v>
      </c>
    </row>
    <row r="99" spans="1:6" x14ac:dyDescent="0.2">
      <c r="A99" s="22"/>
      <c r="B99" s="22"/>
      <c r="C99" s="12"/>
      <c r="D99" s="12"/>
      <c r="E99" s="12"/>
    </row>
    <row r="100" spans="1:6" x14ac:dyDescent="0.2">
      <c r="A100" s="12"/>
      <c r="B100" s="19" t="s">
        <v>511</v>
      </c>
      <c r="C100" s="12"/>
      <c r="D100" s="12"/>
      <c r="E100" s="12"/>
    </row>
    <row r="101" spans="1:6" x14ac:dyDescent="0.2">
      <c r="A101" s="12"/>
      <c r="B101" s="18" t="s">
        <v>760</v>
      </c>
      <c r="C101" s="22">
        <v>23</v>
      </c>
      <c r="D101" s="26" t="s">
        <v>161</v>
      </c>
      <c r="E101" s="27">
        <v>25</v>
      </c>
      <c r="F101" s="22">
        <f>C101*E101</f>
        <v>575</v>
      </c>
    </row>
    <row r="102" spans="1:6" x14ac:dyDescent="0.2">
      <c r="A102" s="22"/>
      <c r="B102" s="28" t="s">
        <v>515</v>
      </c>
      <c r="C102" s="12"/>
      <c r="D102" s="12"/>
      <c r="E102" s="12"/>
    </row>
    <row r="103" spans="1:6" x14ac:dyDescent="0.2">
      <c r="A103" s="12"/>
      <c r="B103" s="18" t="s">
        <v>516</v>
      </c>
      <c r="C103" s="12"/>
      <c r="D103" s="12"/>
      <c r="E103" s="12"/>
    </row>
    <row r="104" spans="1:6" x14ac:dyDescent="0.2">
      <c r="A104" s="12"/>
      <c r="B104" s="18" t="s">
        <v>517</v>
      </c>
      <c r="C104" s="12"/>
      <c r="D104" s="12"/>
      <c r="E104" s="12"/>
    </row>
    <row r="105" spans="1:6" x14ac:dyDescent="0.2">
      <c r="A105" s="12"/>
      <c r="B105" s="18" t="s">
        <v>518</v>
      </c>
      <c r="C105" s="12"/>
      <c r="D105" s="12"/>
      <c r="E105" s="12"/>
    </row>
    <row r="106" spans="1:6" x14ac:dyDescent="0.2">
      <c r="A106" s="12"/>
      <c r="B106" s="18" t="s">
        <v>519</v>
      </c>
      <c r="C106" s="12"/>
      <c r="D106" s="12"/>
      <c r="E106" s="12"/>
    </row>
    <row r="107" spans="1:6" x14ac:dyDescent="0.2">
      <c r="A107" s="12"/>
      <c r="B107" s="18" t="s">
        <v>520</v>
      </c>
      <c r="C107" s="12"/>
      <c r="D107" s="12"/>
      <c r="E107" s="12"/>
    </row>
    <row r="108" spans="1:6" x14ac:dyDescent="0.2">
      <c r="A108" s="12"/>
      <c r="B108" s="12"/>
      <c r="C108" s="12"/>
      <c r="D108" s="12"/>
      <c r="E108" s="12"/>
    </row>
    <row r="109" spans="1:6" x14ac:dyDescent="0.2">
      <c r="A109" s="12"/>
      <c r="B109" s="19" t="s">
        <v>761</v>
      </c>
      <c r="C109" s="12"/>
      <c r="D109" s="12"/>
      <c r="E109" s="12"/>
    </row>
    <row r="110" spans="1:6" x14ac:dyDescent="0.2">
      <c r="A110" s="12"/>
      <c r="B110" s="18" t="s">
        <v>762</v>
      </c>
      <c r="C110" s="22">
        <v>4</v>
      </c>
      <c r="D110" s="26" t="s">
        <v>190</v>
      </c>
      <c r="E110" s="27">
        <v>6000</v>
      </c>
      <c r="F110" s="22">
        <f>C110*E110</f>
        <v>24000</v>
      </c>
    </row>
    <row r="111" spans="1:6" x14ac:dyDescent="0.2">
      <c r="A111" s="22"/>
      <c r="B111" s="26" t="s">
        <v>763</v>
      </c>
      <c r="C111" s="22">
        <v>2</v>
      </c>
      <c r="D111" s="26" t="s">
        <v>190</v>
      </c>
      <c r="E111" s="27">
        <v>6375</v>
      </c>
      <c r="F111" s="22">
        <f>C111*E111</f>
        <v>12750</v>
      </c>
    </row>
    <row r="112" spans="1:6" x14ac:dyDescent="0.2">
      <c r="A112" s="26"/>
      <c r="B112" s="26" t="s">
        <v>591</v>
      </c>
      <c r="C112" s="12"/>
      <c r="D112" s="18"/>
      <c r="E112" s="12"/>
    </row>
    <row r="113" spans="1:6" x14ac:dyDescent="0.2">
      <c r="A113" s="12"/>
      <c r="B113" s="18" t="s">
        <v>592</v>
      </c>
      <c r="C113" s="12"/>
      <c r="D113" s="12"/>
      <c r="E113" s="12"/>
    </row>
    <row r="114" spans="1:6" x14ac:dyDescent="0.2">
      <c r="A114" s="18"/>
      <c r="B114" s="18" t="s">
        <v>593</v>
      </c>
      <c r="C114" s="12"/>
      <c r="D114" s="18"/>
      <c r="E114" s="12"/>
    </row>
    <row r="115" spans="1:6" x14ac:dyDescent="0.2">
      <c r="A115" s="12"/>
      <c r="B115" s="18" t="s">
        <v>594</v>
      </c>
      <c r="C115" s="12"/>
      <c r="D115" s="12"/>
      <c r="E115" s="12"/>
    </row>
    <row r="116" spans="1:6" x14ac:dyDescent="0.2">
      <c r="A116" s="12"/>
      <c r="B116" s="18" t="s">
        <v>595</v>
      </c>
      <c r="C116" s="12"/>
      <c r="D116" s="18"/>
      <c r="E116" s="12"/>
    </row>
    <row r="117" spans="1:6" x14ac:dyDescent="0.2">
      <c r="A117" s="12"/>
      <c r="B117" s="12"/>
      <c r="C117" s="12"/>
      <c r="D117" s="12"/>
      <c r="E117" s="12"/>
    </row>
    <row r="118" spans="1:6" x14ac:dyDescent="0.2">
      <c r="A118" s="12"/>
      <c r="B118" s="19" t="s">
        <v>764</v>
      </c>
      <c r="C118" s="12"/>
      <c r="D118" s="18"/>
      <c r="E118" s="12"/>
    </row>
    <row r="119" spans="1:6" x14ac:dyDescent="0.2">
      <c r="A119" s="12"/>
      <c r="B119" s="18" t="s">
        <v>765</v>
      </c>
      <c r="C119" s="22">
        <v>3</v>
      </c>
      <c r="D119" s="26" t="s">
        <v>161</v>
      </c>
      <c r="E119" s="27">
        <v>300</v>
      </c>
      <c r="F119" s="22">
        <f>C119*E119</f>
        <v>900</v>
      </c>
    </row>
    <row r="120" spans="1:6" x14ac:dyDescent="0.2">
      <c r="A120" s="22"/>
      <c r="B120" s="26" t="s">
        <v>766</v>
      </c>
      <c r="C120" s="22">
        <v>1</v>
      </c>
      <c r="D120" s="26" t="s">
        <v>37</v>
      </c>
      <c r="E120" s="27">
        <v>500</v>
      </c>
      <c r="F120" s="22">
        <f>C120*E120</f>
        <v>500</v>
      </c>
    </row>
    <row r="121" spans="1:6" x14ac:dyDescent="0.2">
      <c r="A121" s="22"/>
      <c r="B121" s="26" t="s">
        <v>767</v>
      </c>
      <c r="C121" s="22">
        <v>1</v>
      </c>
      <c r="D121" s="26" t="s">
        <v>37</v>
      </c>
      <c r="E121" s="27">
        <v>200</v>
      </c>
      <c r="F121" s="22">
        <f>C121*E121</f>
        <v>200</v>
      </c>
    </row>
    <row r="122" spans="1:6" x14ac:dyDescent="0.2">
      <c r="A122" s="22"/>
      <c r="B122" s="26" t="s">
        <v>768</v>
      </c>
      <c r="C122" s="12"/>
      <c r="D122" s="18" t="s">
        <v>769</v>
      </c>
      <c r="E122" s="12"/>
      <c r="F122" s="30" t="s">
        <v>770</v>
      </c>
    </row>
    <row r="123" spans="1:6" x14ac:dyDescent="0.2">
      <c r="A123" s="12"/>
      <c r="B123" s="12"/>
      <c r="C123" s="12"/>
      <c r="D123" s="12"/>
      <c r="E123" s="12"/>
    </row>
    <row r="124" spans="1:6" x14ac:dyDescent="0.2">
      <c r="A124" s="12"/>
      <c r="B124" s="19" t="s">
        <v>771</v>
      </c>
      <c r="C124" s="12"/>
      <c r="D124" s="12"/>
      <c r="E124" s="12"/>
    </row>
    <row r="125" spans="1:6" x14ac:dyDescent="0.2">
      <c r="A125" s="12"/>
      <c r="B125" s="18" t="s">
        <v>772</v>
      </c>
      <c r="C125" s="22">
        <v>8</v>
      </c>
      <c r="D125" s="26" t="s">
        <v>773</v>
      </c>
      <c r="E125" s="12"/>
    </row>
    <row r="126" spans="1:6" x14ac:dyDescent="0.2">
      <c r="A126" s="18"/>
      <c r="B126" s="18" t="s">
        <v>774</v>
      </c>
      <c r="C126" s="22">
        <v>1</v>
      </c>
      <c r="D126" s="26" t="s">
        <v>351</v>
      </c>
      <c r="E126" s="27">
        <v>46934</v>
      </c>
      <c r="F126" s="22">
        <f>C126*E126</f>
        <v>46934</v>
      </c>
    </row>
    <row r="127" spans="1:6" x14ac:dyDescent="0.2">
      <c r="A127" s="22"/>
      <c r="B127" s="26" t="s">
        <v>775</v>
      </c>
      <c r="C127" s="22">
        <v>8</v>
      </c>
      <c r="D127" s="26" t="s">
        <v>139</v>
      </c>
      <c r="E127" s="27">
        <v>150</v>
      </c>
      <c r="F127" s="22">
        <f>C127*E127</f>
        <v>1200</v>
      </c>
    </row>
    <row r="128" spans="1:6" x14ac:dyDescent="0.2">
      <c r="A128" s="26"/>
      <c r="B128" s="26" t="s">
        <v>776</v>
      </c>
      <c r="C128" s="22">
        <v>16</v>
      </c>
      <c r="D128" s="26" t="s">
        <v>139</v>
      </c>
      <c r="E128" s="27">
        <v>65</v>
      </c>
      <c r="F128" s="22">
        <f>C128*E128</f>
        <v>1040</v>
      </c>
    </row>
    <row r="129" spans="1:6" x14ac:dyDescent="0.2">
      <c r="A129" s="22"/>
      <c r="B129" s="22"/>
      <c r="C129" s="12"/>
      <c r="D129" s="18"/>
      <c r="E129" s="12"/>
    </row>
    <row r="130" spans="1:6" x14ac:dyDescent="0.2">
      <c r="A130" s="12"/>
      <c r="B130" s="19" t="s">
        <v>777</v>
      </c>
      <c r="C130" s="12"/>
      <c r="D130" s="12"/>
      <c r="E130" s="12"/>
    </row>
    <row r="131" spans="1:6" x14ac:dyDescent="0.2">
      <c r="A131" s="12"/>
      <c r="B131" s="18" t="s">
        <v>778</v>
      </c>
      <c r="C131" s="22">
        <v>1</v>
      </c>
      <c r="D131" s="26" t="s">
        <v>190</v>
      </c>
      <c r="E131" s="27">
        <v>500</v>
      </c>
      <c r="F131" s="22">
        <f>C131*E131</f>
        <v>500</v>
      </c>
    </row>
    <row r="132" spans="1:6" x14ac:dyDescent="0.2">
      <c r="A132" s="22"/>
      <c r="B132" s="26" t="s">
        <v>779</v>
      </c>
      <c r="C132" s="22">
        <v>2</v>
      </c>
      <c r="D132" s="26" t="s">
        <v>151</v>
      </c>
      <c r="E132" s="27">
        <v>550</v>
      </c>
      <c r="F132" s="30" t="s">
        <v>523</v>
      </c>
    </row>
    <row r="133" spans="1:6" x14ac:dyDescent="0.2">
      <c r="A133" s="12"/>
      <c r="B133" s="18" t="s">
        <v>780</v>
      </c>
      <c r="C133" s="22">
        <v>1</v>
      </c>
      <c r="D133" s="26" t="s">
        <v>37</v>
      </c>
      <c r="E133" s="27">
        <v>250</v>
      </c>
      <c r="F133" s="37">
        <f>C133*E133</f>
        <v>250</v>
      </c>
    </row>
    <row r="134" spans="1:6" x14ac:dyDescent="0.2">
      <c r="A134" s="26"/>
      <c r="B134" s="26" t="s">
        <v>676</v>
      </c>
      <c r="C134" s="22">
        <v>1</v>
      </c>
      <c r="D134" s="26" t="s">
        <v>37</v>
      </c>
      <c r="E134" s="27">
        <v>9379</v>
      </c>
      <c r="F134" s="22">
        <f>C134*E134</f>
        <v>9379</v>
      </c>
    </row>
    <row r="135" spans="1:6" x14ac:dyDescent="0.2">
      <c r="A135" s="22"/>
      <c r="B135" s="26" t="s">
        <v>677</v>
      </c>
      <c r="C135" s="12"/>
      <c r="D135" s="18"/>
      <c r="E135" s="12"/>
      <c r="F135" s="22">
        <f>C135*E135</f>
        <v>0</v>
      </c>
    </row>
    <row r="136" spans="1:6" x14ac:dyDescent="0.2">
      <c r="A136" s="22"/>
      <c r="B136" s="26"/>
      <c r="C136" s="12"/>
      <c r="D136" s="18"/>
      <c r="E136" s="12"/>
    </row>
    <row r="137" spans="1:6" x14ac:dyDescent="0.2">
      <c r="A137" s="12"/>
      <c r="B137" s="19"/>
      <c r="C137" s="12"/>
      <c r="D137" s="18"/>
      <c r="E137" s="12"/>
    </row>
    <row r="138" spans="1:6" x14ac:dyDescent="0.2">
      <c r="A138" s="12"/>
      <c r="B138" s="18"/>
      <c r="C138" s="12"/>
      <c r="D138" s="18"/>
      <c r="E138" s="12"/>
    </row>
    <row r="139" spans="1:6" x14ac:dyDescent="0.2">
      <c r="A139" s="12"/>
      <c r="B139" s="19"/>
      <c r="C139" s="12"/>
      <c r="D139" s="18"/>
      <c r="E139" s="12"/>
    </row>
    <row r="140" spans="1:6" x14ac:dyDescent="0.2">
      <c r="A140" s="12"/>
      <c r="B140" s="18"/>
      <c r="C140" s="12"/>
      <c r="D140" s="18"/>
      <c r="E140" s="12"/>
    </row>
    <row r="141" spans="1:6" x14ac:dyDescent="0.2">
      <c r="A141" s="12"/>
      <c r="B141" s="18"/>
      <c r="C141" s="12"/>
      <c r="D141" s="18"/>
      <c r="E141" s="12"/>
    </row>
    <row r="142" spans="1:6" x14ac:dyDescent="0.2">
      <c r="A142" s="12"/>
      <c r="B142" s="18"/>
      <c r="C142" s="12"/>
      <c r="D142" s="18"/>
      <c r="E142" s="12"/>
    </row>
    <row r="143" spans="1:6" x14ac:dyDescent="0.2">
      <c r="A143" s="12"/>
      <c r="B143" s="19"/>
      <c r="C143" s="12"/>
      <c r="D143" s="18"/>
      <c r="E143" s="12"/>
    </row>
    <row r="144" spans="1:6" x14ac:dyDescent="0.2">
      <c r="A144" s="12"/>
      <c r="B144" s="18"/>
      <c r="C144" s="12"/>
      <c r="D144" s="18"/>
      <c r="E144" s="12"/>
    </row>
    <row r="145" spans="1:6" x14ac:dyDescent="0.2">
      <c r="A145" s="12"/>
      <c r="B145" s="18"/>
      <c r="C145" s="12"/>
      <c r="D145" s="18"/>
      <c r="E145" s="12"/>
    </row>
    <row r="146" spans="1:6" x14ac:dyDescent="0.2">
      <c r="A146" s="12"/>
      <c r="B146" s="19"/>
      <c r="C146" s="12"/>
      <c r="D146" s="18"/>
      <c r="E146" s="12"/>
    </row>
    <row r="147" spans="1:6" x14ac:dyDescent="0.2">
      <c r="A147" s="12"/>
      <c r="B147" s="18"/>
      <c r="C147" s="12"/>
      <c r="D147" s="18"/>
      <c r="E147" s="12"/>
    </row>
    <row r="148" spans="1:6" x14ac:dyDescent="0.2">
      <c r="A148" s="12"/>
      <c r="B148" s="18"/>
      <c r="C148" s="12"/>
      <c r="D148" s="18"/>
      <c r="E148" s="12"/>
    </row>
    <row r="149" spans="1:6" x14ac:dyDescent="0.2">
      <c r="A149" s="12"/>
      <c r="B149" s="18"/>
      <c r="C149" s="12"/>
      <c r="D149" s="18"/>
      <c r="E149" s="12"/>
    </row>
    <row r="150" spans="1:6" x14ac:dyDescent="0.2">
      <c r="A150" s="12"/>
      <c r="B150" s="19"/>
      <c r="C150" s="12"/>
      <c r="D150" s="18"/>
      <c r="E150" s="12"/>
    </row>
    <row r="151" spans="1:6" x14ac:dyDescent="0.2">
      <c r="A151" s="18"/>
      <c r="B151" s="18"/>
      <c r="C151" s="12"/>
      <c r="D151" s="18"/>
      <c r="E151" s="12"/>
    </row>
    <row r="152" spans="1:6" x14ac:dyDescent="0.2">
      <c r="A152" s="12"/>
      <c r="B152" s="18"/>
      <c r="C152" s="12"/>
      <c r="D152" s="18"/>
      <c r="E152" s="12"/>
    </row>
    <row r="153" spans="1:6" x14ac:dyDescent="0.2">
      <c r="A153" s="12"/>
      <c r="B153" s="18"/>
      <c r="C153" s="12"/>
      <c r="D153" s="18"/>
      <c r="E153" s="12"/>
    </row>
    <row r="154" spans="1:6" x14ac:dyDescent="0.2">
      <c r="A154" s="18"/>
      <c r="B154" s="18"/>
      <c r="C154" s="12"/>
      <c r="D154" s="18"/>
      <c r="E154" s="12"/>
    </row>
    <row r="155" spans="1:6" x14ac:dyDescent="0.2">
      <c r="A155" s="12"/>
      <c r="B155" s="18"/>
      <c r="C155" s="12"/>
      <c r="D155" s="18"/>
      <c r="E155" s="12"/>
    </row>
    <row r="156" spans="1:6" x14ac:dyDescent="0.2">
      <c r="A156" s="12"/>
      <c r="B156" s="18"/>
      <c r="C156" s="12"/>
      <c r="D156" s="18"/>
      <c r="E156" s="12"/>
    </row>
    <row r="157" spans="1:6" x14ac:dyDescent="0.2">
      <c r="A157" s="12"/>
      <c r="B157" s="19"/>
      <c r="C157" s="12"/>
      <c r="D157" s="18"/>
      <c r="E157" s="12"/>
    </row>
    <row r="158" spans="1:6" x14ac:dyDescent="0.2">
      <c r="A158" s="12"/>
      <c r="B158" s="18"/>
      <c r="C158" s="12"/>
      <c r="D158" s="18"/>
      <c r="E158" s="12"/>
      <c r="F158" s="22">
        <f>C158*E158</f>
        <v>0</v>
      </c>
    </row>
    <row r="159" spans="1:6" x14ac:dyDescent="0.2">
      <c r="A159" s="22"/>
      <c r="B159" s="26" t="s">
        <v>781</v>
      </c>
      <c r="C159" s="22">
        <v>1</v>
      </c>
      <c r="D159" s="26" t="s">
        <v>37</v>
      </c>
      <c r="E159" s="27">
        <v>250</v>
      </c>
      <c r="F159" s="22">
        <f>C159*E159</f>
        <v>250</v>
      </c>
    </row>
    <row r="160" spans="1:6" x14ac:dyDescent="0.2">
      <c r="A160" s="22"/>
      <c r="B160" s="26" t="s">
        <v>782</v>
      </c>
      <c r="C160" s="22">
        <v>5</v>
      </c>
      <c r="D160" s="26" t="s">
        <v>151</v>
      </c>
      <c r="E160" s="27">
        <v>25</v>
      </c>
      <c r="F160" s="22">
        <f>C160*E160</f>
        <v>125</v>
      </c>
    </row>
    <row r="161" spans="1:6" x14ac:dyDescent="0.2">
      <c r="A161" s="22"/>
      <c r="B161" s="26" t="s">
        <v>783</v>
      </c>
      <c r="C161" s="22">
        <v>5</v>
      </c>
      <c r="D161" s="26" t="s">
        <v>151</v>
      </c>
      <c r="E161" s="27">
        <v>12.5</v>
      </c>
      <c r="F161" s="22">
        <f>C161*E161</f>
        <v>62.5</v>
      </c>
    </row>
    <row r="162" spans="1:6" ht="15" x14ac:dyDescent="0.3">
      <c r="B162" s="23" t="s">
        <v>3</v>
      </c>
      <c r="F162" s="8">
        <f>SUM(F2:F161)</f>
        <v>186876.83000000002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workbookViewId="0">
      <selection sqref="A1:C1"/>
    </sheetView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784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785</v>
      </c>
      <c r="C3" s="12"/>
      <c r="D3" s="12"/>
      <c r="E3" s="12"/>
    </row>
    <row r="4" spans="1:6" x14ac:dyDescent="0.2">
      <c r="A4" s="12"/>
      <c r="B4" s="18" t="s">
        <v>786</v>
      </c>
      <c r="C4" s="12"/>
      <c r="D4" s="12"/>
      <c r="E4" s="12"/>
    </row>
    <row r="5" spans="1:6" x14ac:dyDescent="0.2">
      <c r="A5" s="12"/>
      <c r="B5" s="18" t="s">
        <v>787</v>
      </c>
      <c r="C5" s="12"/>
      <c r="D5" s="12"/>
      <c r="E5" s="12"/>
    </row>
    <row r="6" spans="1:6" x14ac:dyDescent="0.2">
      <c r="A6" s="12"/>
      <c r="B6" s="18" t="s">
        <v>788</v>
      </c>
      <c r="C6" s="12"/>
      <c r="D6" s="12"/>
      <c r="E6" s="12"/>
    </row>
    <row r="7" spans="1:6" x14ac:dyDescent="0.2">
      <c r="A7" s="12"/>
      <c r="B7" s="18" t="s">
        <v>789</v>
      </c>
      <c r="C7" s="12"/>
      <c r="D7" s="12"/>
      <c r="E7" s="12"/>
    </row>
    <row r="8" spans="1:6" x14ac:dyDescent="0.2">
      <c r="A8" s="12"/>
      <c r="B8" s="18" t="s">
        <v>790</v>
      </c>
      <c r="C8" s="12"/>
      <c r="D8" s="12"/>
      <c r="E8" s="12"/>
    </row>
    <row r="9" spans="1:6" x14ac:dyDescent="0.2">
      <c r="A9" s="12"/>
      <c r="B9" s="18" t="s">
        <v>791</v>
      </c>
      <c r="C9" s="12"/>
      <c r="D9" s="12"/>
      <c r="E9" s="12"/>
    </row>
    <row r="10" spans="1:6" x14ac:dyDescent="0.2">
      <c r="A10" s="12"/>
      <c r="B10" s="12"/>
      <c r="C10" s="12"/>
      <c r="D10" s="12"/>
      <c r="E10" s="12"/>
    </row>
    <row r="11" spans="1:6" x14ac:dyDescent="0.2">
      <c r="A11" s="12"/>
      <c r="B11" s="19" t="s">
        <v>792</v>
      </c>
      <c r="C11" s="12"/>
      <c r="D11" s="12"/>
      <c r="E11" s="12"/>
    </row>
    <row r="12" spans="1:6" x14ac:dyDescent="0.2">
      <c r="A12" s="12"/>
      <c r="B12" s="18" t="s">
        <v>686</v>
      </c>
      <c r="C12" s="22">
        <v>1</v>
      </c>
      <c r="D12" s="26" t="s">
        <v>37</v>
      </c>
      <c r="E12" s="27">
        <v>450</v>
      </c>
      <c r="F12" s="22">
        <f t="shared" ref="F12:F18" si="0">C12*E12</f>
        <v>450</v>
      </c>
    </row>
    <row r="13" spans="1:6" x14ac:dyDescent="0.2">
      <c r="A13" s="22"/>
      <c r="B13" s="26" t="s">
        <v>687</v>
      </c>
      <c r="C13" s="22">
        <v>28.51</v>
      </c>
      <c r="D13" s="26" t="s">
        <v>161</v>
      </c>
      <c r="E13" s="27">
        <v>25</v>
      </c>
      <c r="F13" s="22">
        <f t="shared" si="0"/>
        <v>712.75</v>
      </c>
    </row>
    <row r="14" spans="1:6" x14ac:dyDescent="0.2">
      <c r="A14" s="22"/>
      <c r="B14" s="26" t="s">
        <v>793</v>
      </c>
      <c r="C14" s="22">
        <v>1</v>
      </c>
      <c r="D14" s="26" t="s">
        <v>621</v>
      </c>
      <c r="E14" s="27">
        <v>1500</v>
      </c>
      <c r="F14" s="22">
        <f t="shared" si="0"/>
        <v>1500</v>
      </c>
    </row>
    <row r="15" spans="1:6" x14ac:dyDescent="0.2">
      <c r="A15" s="22"/>
      <c r="B15" s="26" t="s">
        <v>794</v>
      </c>
      <c r="C15" s="22">
        <v>10</v>
      </c>
      <c r="D15" s="26" t="s">
        <v>468</v>
      </c>
      <c r="E15" s="27">
        <v>110</v>
      </c>
      <c r="F15" s="22">
        <f t="shared" si="0"/>
        <v>1100</v>
      </c>
    </row>
    <row r="16" spans="1:6" x14ac:dyDescent="0.2">
      <c r="A16" s="22"/>
      <c r="B16" s="26" t="s">
        <v>795</v>
      </c>
      <c r="C16" s="22">
        <v>10</v>
      </c>
      <c r="D16" s="26" t="s">
        <v>468</v>
      </c>
      <c r="E16" s="27">
        <v>100</v>
      </c>
      <c r="F16" s="22">
        <f t="shared" si="0"/>
        <v>1000</v>
      </c>
    </row>
    <row r="17" spans="1:6" x14ac:dyDescent="0.2">
      <c r="A17" s="22"/>
      <c r="B17" s="26" t="s">
        <v>796</v>
      </c>
      <c r="C17" s="22">
        <v>1</v>
      </c>
      <c r="D17" s="26" t="s">
        <v>37</v>
      </c>
      <c r="E17" s="27">
        <v>250</v>
      </c>
      <c r="F17" s="22">
        <f t="shared" si="0"/>
        <v>250</v>
      </c>
    </row>
    <row r="18" spans="1:6" x14ac:dyDescent="0.2">
      <c r="A18" s="22"/>
      <c r="B18" s="26" t="s">
        <v>797</v>
      </c>
      <c r="C18" s="22">
        <v>40</v>
      </c>
      <c r="D18" s="26" t="s">
        <v>468</v>
      </c>
      <c r="E18" s="27">
        <v>65</v>
      </c>
      <c r="F18" s="22">
        <f t="shared" si="0"/>
        <v>2600</v>
      </c>
    </row>
    <row r="19" spans="1:6" x14ac:dyDescent="0.2">
      <c r="A19" s="22"/>
      <c r="B19" s="26" t="s">
        <v>469</v>
      </c>
      <c r="C19" s="12"/>
      <c r="D19" s="12"/>
      <c r="E19" s="12"/>
    </row>
    <row r="20" spans="1:6" x14ac:dyDescent="0.2">
      <c r="A20" s="12"/>
      <c r="B20" s="12"/>
      <c r="C20" s="12"/>
      <c r="D20" s="12"/>
      <c r="E20" s="12"/>
    </row>
    <row r="21" spans="1:6" x14ac:dyDescent="0.2">
      <c r="A21" s="12"/>
      <c r="B21" s="19" t="s">
        <v>608</v>
      </c>
      <c r="C21" s="12"/>
      <c r="D21" s="12"/>
      <c r="E21" s="12"/>
    </row>
    <row r="22" spans="1:6" x14ac:dyDescent="0.2">
      <c r="A22" s="12"/>
      <c r="B22" s="18" t="s">
        <v>609</v>
      </c>
      <c r="C22" s="22">
        <v>1</v>
      </c>
      <c r="D22" s="26" t="s">
        <v>37</v>
      </c>
      <c r="E22" s="27">
        <v>500</v>
      </c>
      <c r="F22" s="22">
        <f t="shared" ref="F22:F27" si="1">C22*E22</f>
        <v>500</v>
      </c>
    </row>
    <row r="23" spans="1:6" x14ac:dyDescent="0.2">
      <c r="A23" s="22"/>
      <c r="B23" s="26" t="s">
        <v>798</v>
      </c>
      <c r="C23" s="22">
        <v>1</v>
      </c>
      <c r="D23" s="26" t="s">
        <v>37</v>
      </c>
      <c r="E23" s="27">
        <v>500</v>
      </c>
      <c r="F23" s="22">
        <f t="shared" si="1"/>
        <v>500</v>
      </c>
    </row>
    <row r="24" spans="1:6" x14ac:dyDescent="0.2">
      <c r="A24" s="22"/>
      <c r="B24" s="26" t="s">
        <v>799</v>
      </c>
      <c r="C24" s="22">
        <v>60</v>
      </c>
      <c r="D24" s="26" t="s">
        <v>468</v>
      </c>
      <c r="E24" s="27">
        <v>65</v>
      </c>
      <c r="F24" s="22">
        <f t="shared" si="1"/>
        <v>3900</v>
      </c>
    </row>
    <row r="25" spans="1:6" x14ac:dyDescent="0.2">
      <c r="A25" s="22"/>
      <c r="B25" s="26" t="s">
        <v>614</v>
      </c>
      <c r="C25" s="22">
        <v>1</v>
      </c>
      <c r="D25" s="26" t="s">
        <v>37</v>
      </c>
      <c r="E25" s="27">
        <v>500</v>
      </c>
      <c r="F25" s="22">
        <f t="shared" si="1"/>
        <v>500</v>
      </c>
    </row>
    <row r="26" spans="1:6" x14ac:dyDescent="0.2">
      <c r="A26" s="22"/>
      <c r="B26" s="26" t="s">
        <v>800</v>
      </c>
      <c r="C26" s="22">
        <v>30</v>
      </c>
      <c r="D26" s="26" t="s">
        <v>151</v>
      </c>
      <c r="E26" s="27">
        <v>25</v>
      </c>
      <c r="F26" s="22">
        <f t="shared" si="1"/>
        <v>750</v>
      </c>
    </row>
    <row r="27" spans="1:6" x14ac:dyDescent="0.2">
      <c r="A27" s="22"/>
      <c r="B27" s="26" t="s">
        <v>801</v>
      </c>
      <c r="C27" s="22">
        <v>7</v>
      </c>
      <c r="D27" s="26" t="s">
        <v>151</v>
      </c>
      <c r="E27" s="27">
        <v>100</v>
      </c>
      <c r="F27" s="22">
        <f t="shared" si="1"/>
        <v>700</v>
      </c>
    </row>
    <row r="28" spans="1:6" x14ac:dyDescent="0.2">
      <c r="A28" s="22"/>
      <c r="B28" s="22"/>
      <c r="C28" s="12"/>
      <c r="D28" s="12"/>
      <c r="E28" s="12"/>
    </row>
    <row r="29" spans="1:6" x14ac:dyDescent="0.2">
      <c r="A29" s="12"/>
      <c r="B29" s="19" t="s">
        <v>802</v>
      </c>
      <c r="C29" s="12"/>
      <c r="D29" s="12"/>
      <c r="E29" s="12"/>
    </row>
    <row r="30" spans="1:6" x14ac:dyDescent="0.2">
      <c r="A30" s="12"/>
      <c r="B30" s="18" t="s">
        <v>803</v>
      </c>
      <c r="C30" s="22">
        <v>1</v>
      </c>
      <c r="D30" s="26" t="s">
        <v>37</v>
      </c>
      <c r="E30" s="27">
        <v>2500</v>
      </c>
      <c r="F30" s="22">
        <f t="shared" ref="F30:F36" si="2">C30*E30</f>
        <v>2500</v>
      </c>
    </row>
    <row r="31" spans="1:6" x14ac:dyDescent="0.2">
      <c r="A31" s="22"/>
      <c r="B31" s="26" t="s">
        <v>804</v>
      </c>
      <c r="C31" s="22">
        <v>1</v>
      </c>
      <c r="D31" s="26" t="s">
        <v>37</v>
      </c>
      <c r="E31" s="27">
        <v>1500</v>
      </c>
      <c r="F31" s="22">
        <f t="shared" si="2"/>
        <v>1500</v>
      </c>
    </row>
    <row r="32" spans="1:6" x14ac:dyDescent="0.2">
      <c r="A32" s="22"/>
      <c r="B32" s="26" t="s">
        <v>805</v>
      </c>
      <c r="C32" s="22">
        <v>8</v>
      </c>
      <c r="D32" s="26" t="s">
        <v>333</v>
      </c>
      <c r="E32" s="27">
        <v>90</v>
      </c>
      <c r="F32" s="22">
        <f t="shared" si="2"/>
        <v>720</v>
      </c>
    </row>
    <row r="33" spans="1:6" x14ac:dyDescent="0.2">
      <c r="A33" s="22"/>
      <c r="B33" s="26" t="s">
        <v>806</v>
      </c>
      <c r="C33" s="22">
        <v>9.6</v>
      </c>
      <c r="D33" s="26" t="s">
        <v>333</v>
      </c>
      <c r="E33" s="27">
        <v>20</v>
      </c>
      <c r="F33" s="22">
        <f t="shared" si="2"/>
        <v>192</v>
      </c>
    </row>
    <row r="34" spans="1:6" x14ac:dyDescent="0.2">
      <c r="A34" s="22"/>
      <c r="B34" s="26" t="s">
        <v>807</v>
      </c>
      <c r="C34" s="22">
        <v>23.86</v>
      </c>
      <c r="D34" s="26" t="s">
        <v>161</v>
      </c>
      <c r="E34" s="27">
        <v>6</v>
      </c>
      <c r="F34" s="22">
        <f t="shared" si="2"/>
        <v>143.16</v>
      </c>
    </row>
    <row r="35" spans="1:6" x14ac:dyDescent="0.2">
      <c r="A35" s="22"/>
      <c r="B35" s="26" t="s">
        <v>808</v>
      </c>
      <c r="C35" s="22">
        <v>23.86</v>
      </c>
      <c r="D35" s="26" t="s">
        <v>161</v>
      </c>
      <c r="E35" s="27">
        <v>2</v>
      </c>
      <c r="F35" s="22">
        <f t="shared" si="2"/>
        <v>47.72</v>
      </c>
    </row>
    <row r="36" spans="1:6" x14ac:dyDescent="0.2">
      <c r="A36" s="22"/>
      <c r="B36" s="26" t="s">
        <v>709</v>
      </c>
      <c r="C36" s="22">
        <v>1</v>
      </c>
      <c r="D36" s="26" t="s">
        <v>37</v>
      </c>
      <c r="E36" s="27">
        <v>500</v>
      </c>
      <c r="F36" s="22">
        <f t="shared" si="2"/>
        <v>500</v>
      </c>
    </row>
    <row r="37" spans="1:6" x14ac:dyDescent="0.2">
      <c r="A37" s="22"/>
      <c r="B37" s="22"/>
      <c r="C37" s="12"/>
      <c r="D37" s="12"/>
      <c r="E37" s="12"/>
    </row>
    <row r="38" spans="1:6" x14ac:dyDescent="0.2">
      <c r="A38" s="12"/>
      <c r="B38" s="19" t="s">
        <v>695</v>
      </c>
      <c r="C38" s="12"/>
      <c r="D38" s="12"/>
      <c r="E38" s="12"/>
    </row>
    <row r="39" spans="1:6" x14ac:dyDescent="0.2">
      <c r="A39" s="12"/>
      <c r="B39" s="18" t="s">
        <v>809</v>
      </c>
      <c r="C39" s="22">
        <v>48</v>
      </c>
      <c r="D39" s="26" t="s">
        <v>151</v>
      </c>
      <c r="E39" s="27">
        <v>25</v>
      </c>
      <c r="F39" s="22">
        <f>C39*E39</f>
        <v>1200</v>
      </c>
    </row>
    <row r="40" spans="1:6" x14ac:dyDescent="0.2">
      <c r="A40" s="22"/>
      <c r="B40" s="26" t="s">
        <v>810</v>
      </c>
      <c r="C40" s="22">
        <v>13</v>
      </c>
      <c r="D40" s="26" t="s">
        <v>190</v>
      </c>
      <c r="E40" s="27">
        <v>25</v>
      </c>
      <c r="F40" s="22">
        <f>C40*E40</f>
        <v>325</v>
      </c>
    </row>
    <row r="41" spans="1:6" x14ac:dyDescent="0.2">
      <c r="A41" s="22"/>
      <c r="B41" s="26" t="s">
        <v>811</v>
      </c>
      <c r="C41" s="22">
        <v>1</v>
      </c>
      <c r="D41" s="26" t="s">
        <v>190</v>
      </c>
      <c r="E41" s="27">
        <v>300</v>
      </c>
      <c r="F41" s="22">
        <f>C41*E41</f>
        <v>300</v>
      </c>
    </row>
    <row r="42" spans="1:6" x14ac:dyDescent="0.2">
      <c r="A42" s="22"/>
      <c r="B42" s="26" t="s">
        <v>812</v>
      </c>
      <c r="C42" s="12"/>
      <c r="D42" s="12"/>
      <c r="E42" s="12"/>
    </row>
    <row r="43" spans="1:6" x14ac:dyDescent="0.2">
      <c r="A43" s="12"/>
      <c r="B43" s="18" t="s">
        <v>813</v>
      </c>
      <c r="C43" s="12"/>
      <c r="D43" s="18" t="s">
        <v>351</v>
      </c>
      <c r="E43" s="27">
        <v>3310</v>
      </c>
      <c r="F43" s="22">
        <f>C43*E43</f>
        <v>0</v>
      </c>
    </row>
    <row r="44" spans="1:6" x14ac:dyDescent="0.2">
      <c r="A44" s="22"/>
      <c r="B44" s="22"/>
      <c r="C44" s="12"/>
      <c r="D44" s="12"/>
      <c r="E44" s="12"/>
    </row>
    <row r="45" spans="1:6" x14ac:dyDescent="0.2">
      <c r="A45" s="12"/>
      <c r="B45" s="19" t="s">
        <v>814</v>
      </c>
      <c r="C45" s="12"/>
      <c r="D45" s="12"/>
      <c r="E45" s="12"/>
    </row>
    <row r="46" spans="1:6" x14ac:dyDescent="0.2">
      <c r="A46" s="12"/>
      <c r="B46" s="18" t="s">
        <v>815</v>
      </c>
      <c r="C46" s="32">
        <v>11</v>
      </c>
      <c r="D46" s="33" t="s">
        <v>333</v>
      </c>
      <c r="E46" s="27">
        <v>155</v>
      </c>
      <c r="F46" s="22">
        <f>C46*E46</f>
        <v>1705</v>
      </c>
    </row>
    <row r="47" spans="1:6" x14ac:dyDescent="0.2">
      <c r="A47" s="22"/>
      <c r="B47" s="26" t="s">
        <v>816</v>
      </c>
      <c r="C47" s="32">
        <v>6</v>
      </c>
      <c r="D47" s="33" t="s">
        <v>333</v>
      </c>
      <c r="E47" s="27">
        <v>155</v>
      </c>
      <c r="F47" s="22">
        <f>C47*E47</f>
        <v>930</v>
      </c>
    </row>
    <row r="48" spans="1:6" x14ac:dyDescent="0.2">
      <c r="A48" s="22"/>
      <c r="B48" s="22"/>
      <c r="C48" s="12"/>
      <c r="D48" s="12"/>
      <c r="E48" s="12"/>
    </row>
    <row r="49" spans="1:6" x14ac:dyDescent="0.2">
      <c r="A49" s="12"/>
      <c r="B49" s="19" t="s">
        <v>817</v>
      </c>
      <c r="C49" s="12"/>
      <c r="D49" s="12"/>
      <c r="E49" s="12"/>
    </row>
    <row r="50" spans="1:6" x14ac:dyDescent="0.2">
      <c r="A50" s="12"/>
      <c r="B50" s="18" t="s">
        <v>818</v>
      </c>
      <c r="C50" s="22">
        <v>11</v>
      </c>
      <c r="D50" s="26" t="s">
        <v>333</v>
      </c>
      <c r="E50" s="27">
        <v>75</v>
      </c>
      <c r="F50" s="22">
        <f>C50*E50</f>
        <v>825</v>
      </c>
    </row>
    <row r="51" spans="1:6" x14ac:dyDescent="0.2">
      <c r="A51" s="22"/>
      <c r="B51" s="26" t="s">
        <v>819</v>
      </c>
      <c r="C51" s="32">
        <v>1</v>
      </c>
      <c r="D51" s="33" t="s">
        <v>37</v>
      </c>
      <c r="E51" s="27">
        <v>1800</v>
      </c>
      <c r="F51" s="22">
        <f>C51*E51</f>
        <v>1800</v>
      </c>
    </row>
    <row r="52" spans="1:6" x14ac:dyDescent="0.2">
      <c r="A52" s="22"/>
      <c r="B52" s="22"/>
      <c r="C52" s="12"/>
      <c r="D52" s="12"/>
      <c r="E52" s="12"/>
    </row>
    <row r="53" spans="1:6" x14ac:dyDescent="0.2">
      <c r="A53" s="12"/>
      <c r="B53" s="19" t="s">
        <v>718</v>
      </c>
      <c r="C53" s="12"/>
      <c r="D53" s="12"/>
      <c r="E53" s="12"/>
    </row>
    <row r="54" spans="1:6" x14ac:dyDescent="0.2">
      <c r="A54" s="12"/>
      <c r="B54" s="18" t="s">
        <v>720</v>
      </c>
      <c r="C54" s="22">
        <v>13.6</v>
      </c>
      <c r="D54" s="26" t="s">
        <v>151</v>
      </c>
      <c r="E54" s="27">
        <v>25</v>
      </c>
      <c r="F54" s="22">
        <f>C54*E54</f>
        <v>340</v>
      </c>
    </row>
    <row r="55" spans="1:6" x14ac:dyDescent="0.2">
      <c r="A55" s="22"/>
      <c r="B55" s="26" t="s">
        <v>820</v>
      </c>
      <c r="C55" s="22">
        <v>10.5</v>
      </c>
      <c r="D55" s="26" t="s">
        <v>151</v>
      </c>
      <c r="E55" s="27">
        <v>22</v>
      </c>
      <c r="F55" s="22">
        <f>C55*E55</f>
        <v>231</v>
      </c>
    </row>
    <row r="56" spans="1:6" x14ac:dyDescent="0.2">
      <c r="A56" s="22"/>
      <c r="B56" s="22"/>
      <c r="C56" s="12"/>
      <c r="D56" s="12"/>
      <c r="E56" s="12"/>
    </row>
    <row r="57" spans="1:6" x14ac:dyDescent="0.2">
      <c r="A57" s="12"/>
      <c r="B57" s="19" t="s">
        <v>722</v>
      </c>
      <c r="C57" s="12"/>
      <c r="D57" s="12"/>
      <c r="E57" s="12"/>
    </row>
    <row r="58" spans="1:6" x14ac:dyDescent="0.2">
      <c r="A58" s="12"/>
      <c r="B58" s="18" t="s">
        <v>821</v>
      </c>
      <c r="C58" s="22">
        <v>40</v>
      </c>
      <c r="D58" s="26" t="s">
        <v>190</v>
      </c>
      <c r="E58" s="27">
        <v>15</v>
      </c>
      <c r="F58" s="22">
        <f>C58*E58</f>
        <v>600</v>
      </c>
    </row>
    <row r="59" spans="1:6" x14ac:dyDescent="0.2">
      <c r="A59" s="22"/>
      <c r="B59" s="22"/>
      <c r="C59" s="12"/>
      <c r="D59" s="18"/>
      <c r="E59" s="12"/>
    </row>
    <row r="60" spans="1:6" x14ac:dyDescent="0.2">
      <c r="A60" s="12"/>
      <c r="B60" s="19" t="s">
        <v>727</v>
      </c>
      <c r="C60" s="12"/>
      <c r="D60" s="12"/>
      <c r="E60" s="12"/>
    </row>
    <row r="61" spans="1:6" x14ac:dyDescent="0.2">
      <c r="A61" s="12"/>
      <c r="B61" s="18" t="s">
        <v>728</v>
      </c>
      <c r="C61" s="22">
        <v>2</v>
      </c>
      <c r="D61" s="26" t="s">
        <v>190</v>
      </c>
      <c r="E61" s="27">
        <v>500</v>
      </c>
      <c r="F61" s="22">
        <f>C61*E61</f>
        <v>1000</v>
      </c>
    </row>
    <row r="62" spans="1:6" x14ac:dyDescent="0.2">
      <c r="A62" s="22"/>
      <c r="B62" s="26" t="s">
        <v>822</v>
      </c>
      <c r="C62" s="22">
        <v>2</v>
      </c>
      <c r="D62" s="26" t="s">
        <v>190</v>
      </c>
      <c r="E62" s="27">
        <v>750</v>
      </c>
      <c r="F62" s="22">
        <f>C62*E62</f>
        <v>1500</v>
      </c>
    </row>
    <row r="63" spans="1:6" x14ac:dyDescent="0.2">
      <c r="A63" s="22"/>
      <c r="B63" s="22"/>
      <c r="C63" s="12"/>
      <c r="D63" s="12"/>
      <c r="E63" s="12"/>
    </row>
    <row r="64" spans="1:6" x14ac:dyDescent="0.2">
      <c r="A64" s="12"/>
      <c r="B64" s="19" t="s">
        <v>731</v>
      </c>
      <c r="C64" s="12"/>
      <c r="D64" s="12"/>
      <c r="E64" s="12"/>
    </row>
    <row r="65" spans="1:6" x14ac:dyDescent="0.2">
      <c r="A65" s="12"/>
      <c r="B65" s="18" t="s">
        <v>737</v>
      </c>
      <c r="C65" s="12"/>
      <c r="D65" s="12"/>
      <c r="E65" s="12"/>
    </row>
    <row r="66" spans="1:6" x14ac:dyDescent="0.2">
      <c r="A66" s="12"/>
      <c r="B66" s="18" t="s">
        <v>738</v>
      </c>
      <c r="C66" s="12"/>
      <c r="D66" s="12"/>
      <c r="E66" s="12"/>
    </row>
    <row r="67" spans="1:6" x14ac:dyDescent="0.2">
      <c r="A67" s="12"/>
      <c r="B67" s="18" t="s">
        <v>739</v>
      </c>
      <c r="C67" s="12"/>
      <c r="D67" s="12"/>
      <c r="E67" s="12"/>
    </row>
    <row r="68" spans="1:6" x14ac:dyDescent="0.2">
      <c r="A68" s="12"/>
      <c r="B68" s="18" t="s">
        <v>740</v>
      </c>
      <c r="C68" s="12"/>
      <c r="D68" s="12"/>
      <c r="E68" s="12"/>
    </row>
    <row r="69" spans="1:6" x14ac:dyDescent="0.2">
      <c r="A69" s="12"/>
      <c r="B69" s="18" t="s">
        <v>741</v>
      </c>
      <c r="C69" s="22">
        <v>1</v>
      </c>
      <c r="D69" s="26" t="s">
        <v>37</v>
      </c>
      <c r="E69" s="27">
        <v>3450</v>
      </c>
      <c r="F69" s="22">
        <f>C69*E69</f>
        <v>3450</v>
      </c>
    </row>
    <row r="70" spans="1:6" x14ac:dyDescent="0.2">
      <c r="A70" s="22"/>
      <c r="B70" s="22"/>
      <c r="C70" s="12"/>
      <c r="D70" s="12"/>
      <c r="E70" s="12"/>
    </row>
    <row r="71" spans="1:6" x14ac:dyDescent="0.2">
      <c r="A71" s="18"/>
      <c r="B71" s="18" t="s">
        <v>742</v>
      </c>
      <c r="C71" s="32">
        <v>1.2</v>
      </c>
      <c r="D71" s="33" t="s">
        <v>733</v>
      </c>
      <c r="E71" s="27">
        <v>750</v>
      </c>
      <c r="F71" s="22">
        <f>C71*E71</f>
        <v>900</v>
      </c>
    </row>
    <row r="72" spans="1:6" x14ac:dyDescent="0.2">
      <c r="A72" s="22"/>
      <c r="B72" s="26" t="s">
        <v>743</v>
      </c>
      <c r="C72" s="22">
        <v>29</v>
      </c>
      <c r="D72" s="26" t="s">
        <v>161</v>
      </c>
      <c r="E72" s="27">
        <v>5.5</v>
      </c>
      <c r="F72" s="22">
        <f>C72*E72</f>
        <v>159.5</v>
      </c>
    </row>
    <row r="73" spans="1:6" x14ac:dyDescent="0.2">
      <c r="A73" s="22"/>
      <c r="B73" s="22"/>
      <c r="C73" s="12"/>
      <c r="D73" s="12"/>
      <c r="E73" s="12"/>
    </row>
    <row r="74" spans="1:6" x14ac:dyDescent="0.2">
      <c r="A74" s="12"/>
      <c r="B74" s="19" t="s">
        <v>823</v>
      </c>
      <c r="C74" s="12"/>
      <c r="D74" s="12"/>
      <c r="E74" s="12"/>
    </row>
    <row r="75" spans="1:6" x14ac:dyDescent="0.2">
      <c r="A75" s="12"/>
      <c r="B75" s="18" t="s">
        <v>745</v>
      </c>
      <c r="C75" s="32">
        <v>50</v>
      </c>
      <c r="D75" s="33" t="s">
        <v>161</v>
      </c>
      <c r="E75" s="27">
        <v>180</v>
      </c>
      <c r="F75" s="29">
        <v>0</v>
      </c>
    </row>
    <row r="76" spans="1:6" x14ac:dyDescent="0.2">
      <c r="A76" s="22"/>
      <c r="B76" s="26" t="s">
        <v>824</v>
      </c>
      <c r="C76" s="22">
        <v>33</v>
      </c>
      <c r="D76" s="26" t="s">
        <v>161</v>
      </c>
      <c r="E76" s="27">
        <v>165</v>
      </c>
      <c r="F76" s="29">
        <v>0</v>
      </c>
    </row>
    <row r="77" spans="1:6" x14ac:dyDescent="0.2">
      <c r="A77" s="22"/>
      <c r="B77" s="26" t="s">
        <v>781</v>
      </c>
      <c r="C77" s="22">
        <v>1</v>
      </c>
      <c r="D77" s="26" t="s">
        <v>37</v>
      </c>
      <c r="E77" s="27">
        <v>250</v>
      </c>
      <c r="F77" s="29">
        <v>0</v>
      </c>
    </row>
    <row r="78" spans="1:6" x14ac:dyDescent="0.2">
      <c r="A78" s="22"/>
      <c r="B78" s="26" t="s">
        <v>782</v>
      </c>
      <c r="C78" s="22">
        <v>5</v>
      </c>
      <c r="D78" s="26" t="s">
        <v>151</v>
      </c>
      <c r="E78" s="27">
        <v>22</v>
      </c>
      <c r="F78" s="22">
        <f>C78*E78</f>
        <v>110</v>
      </c>
    </row>
    <row r="79" spans="1:6" x14ac:dyDescent="0.2">
      <c r="A79" s="22"/>
      <c r="B79" s="26" t="s">
        <v>783</v>
      </c>
      <c r="C79" s="22">
        <v>5</v>
      </c>
      <c r="D79" s="26" t="s">
        <v>151</v>
      </c>
      <c r="E79" s="27">
        <v>12.5</v>
      </c>
      <c r="F79" s="22">
        <f>C79*E79</f>
        <v>62.5</v>
      </c>
    </row>
    <row r="80" spans="1:6" x14ac:dyDescent="0.2">
      <c r="A80" s="22"/>
      <c r="B80" s="26" t="s">
        <v>628</v>
      </c>
      <c r="C80" s="22">
        <v>1</v>
      </c>
      <c r="D80" s="26" t="s">
        <v>351</v>
      </c>
      <c r="E80" s="27">
        <v>20815</v>
      </c>
      <c r="F80" s="22">
        <f>C80*E80</f>
        <v>20815</v>
      </c>
    </row>
    <row r="81" spans="1:6" x14ac:dyDescent="0.2">
      <c r="A81" s="22"/>
      <c r="B81" s="22"/>
      <c r="C81" s="12"/>
      <c r="D81" s="12"/>
      <c r="E81" s="12"/>
    </row>
    <row r="82" spans="1:6" x14ac:dyDescent="0.2">
      <c r="A82" s="12"/>
      <c r="B82" s="19" t="s">
        <v>825</v>
      </c>
      <c r="C82" s="12"/>
      <c r="D82" s="12"/>
      <c r="E82" s="12"/>
    </row>
    <row r="83" spans="1:6" x14ac:dyDescent="0.2">
      <c r="A83" s="12"/>
      <c r="B83" s="18" t="s">
        <v>826</v>
      </c>
      <c r="C83" s="22">
        <v>14</v>
      </c>
      <c r="D83" s="26" t="s">
        <v>151</v>
      </c>
      <c r="E83" s="27">
        <v>5.2</v>
      </c>
      <c r="F83" s="22">
        <f t="shared" ref="F83:F90" si="3">C83*E83</f>
        <v>72.8</v>
      </c>
    </row>
    <row r="84" spans="1:6" x14ac:dyDescent="0.2">
      <c r="A84" s="22"/>
      <c r="B84" s="26" t="s">
        <v>827</v>
      </c>
      <c r="C84" s="32">
        <v>8.4</v>
      </c>
      <c r="D84" s="33" t="s">
        <v>151</v>
      </c>
      <c r="E84" s="27">
        <v>27</v>
      </c>
      <c r="F84" s="22">
        <f t="shared" si="3"/>
        <v>226.8</v>
      </c>
    </row>
    <row r="85" spans="1:6" x14ac:dyDescent="0.2">
      <c r="A85" s="22"/>
      <c r="B85" s="26" t="s">
        <v>828</v>
      </c>
      <c r="C85" s="32">
        <v>43.8</v>
      </c>
      <c r="D85" s="33" t="s">
        <v>151</v>
      </c>
      <c r="E85" s="27">
        <v>19</v>
      </c>
      <c r="F85" s="22">
        <f t="shared" si="3"/>
        <v>832.19999999999993</v>
      </c>
    </row>
    <row r="86" spans="1:6" x14ac:dyDescent="0.2">
      <c r="A86" s="22"/>
      <c r="B86" s="26" t="s">
        <v>829</v>
      </c>
      <c r="C86" s="32">
        <v>14.4</v>
      </c>
      <c r="D86" s="33" t="s">
        <v>151</v>
      </c>
      <c r="E86" s="27">
        <v>19</v>
      </c>
      <c r="F86" s="22">
        <f t="shared" si="3"/>
        <v>273.60000000000002</v>
      </c>
    </row>
    <row r="87" spans="1:6" x14ac:dyDescent="0.2">
      <c r="A87" s="22"/>
      <c r="B87" s="26" t="s">
        <v>830</v>
      </c>
      <c r="C87" s="32">
        <v>6</v>
      </c>
      <c r="D87" s="33" t="s">
        <v>151</v>
      </c>
      <c r="E87" s="27">
        <v>19</v>
      </c>
      <c r="F87" s="22">
        <f t="shared" si="3"/>
        <v>114</v>
      </c>
    </row>
    <row r="88" spans="1:6" x14ac:dyDescent="0.2">
      <c r="A88" s="22"/>
      <c r="B88" s="26" t="s">
        <v>831</v>
      </c>
      <c r="C88" s="22">
        <v>1</v>
      </c>
      <c r="D88" s="26" t="s">
        <v>736</v>
      </c>
      <c r="E88" s="27">
        <v>80</v>
      </c>
      <c r="F88" s="22">
        <f t="shared" si="3"/>
        <v>80</v>
      </c>
    </row>
    <row r="89" spans="1:6" x14ac:dyDescent="0.2">
      <c r="A89" s="22"/>
      <c r="B89" s="26" t="s">
        <v>832</v>
      </c>
      <c r="C89" s="22">
        <v>1</v>
      </c>
      <c r="D89" s="26" t="s">
        <v>37</v>
      </c>
      <c r="E89" s="27">
        <v>250</v>
      </c>
      <c r="F89" s="22">
        <f t="shared" si="3"/>
        <v>250</v>
      </c>
    </row>
    <row r="90" spans="1:6" x14ac:dyDescent="0.2">
      <c r="A90" s="22"/>
      <c r="B90" s="26" t="s">
        <v>833</v>
      </c>
      <c r="C90" s="22">
        <v>60</v>
      </c>
      <c r="D90" s="26" t="s">
        <v>468</v>
      </c>
      <c r="E90" s="27">
        <v>65</v>
      </c>
      <c r="F90" s="22">
        <f t="shared" si="3"/>
        <v>3900</v>
      </c>
    </row>
    <row r="91" spans="1:6" x14ac:dyDescent="0.2">
      <c r="A91" s="22"/>
      <c r="B91" s="22"/>
      <c r="C91" s="12"/>
      <c r="D91" s="12"/>
      <c r="E91" s="12"/>
    </row>
    <row r="92" spans="1:6" x14ac:dyDescent="0.2">
      <c r="A92" s="12"/>
      <c r="B92" s="19" t="s">
        <v>834</v>
      </c>
      <c r="C92" s="12"/>
      <c r="D92" s="12"/>
      <c r="E92" s="12"/>
    </row>
    <row r="93" spans="1:6" x14ac:dyDescent="0.2">
      <c r="A93" s="18"/>
      <c r="B93" s="18" t="s">
        <v>835</v>
      </c>
      <c r="C93" s="27">
        <v>0.54</v>
      </c>
      <c r="D93" s="36" t="s">
        <v>836</v>
      </c>
      <c r="E93" s="27">
        <v>7500</v>
      </c>
      <c r="F93" s="29">
        <v>0</v>
      </c>
    </row>
    <row r="94" spans="1:6" x14ac:dyDescent="0.2">
      <c r="A94" s="26"/>
      <c r="B94" s="26" t="s">
        <v>622</v>
      </c>
      <c r="C94" s="22">
        <v>1</v>
      </c>
      <c r="D94" s="26" t="s">
        <v>37</v>
      </c>
      <c r="E94" s="27">
        <v>8470</v>
      </c>
      <c r="F94" s="22">
        <f>C94*E94</f>
        <v>8470</v>
      </c>
    </row>
    <row r="95" spans="1:6" x14ac:dyDescent="0.2">
      <c r="A95" s="22"/>
      <c r="B95" s="26" t="s">
        <v>623</v>
      </c>
      <c r="C95" s="12"/>
      <c r="D95" s="12"/>
      <c r="E95" s="12"/>
      <c r="F95" s="22">
        <f>C95*E95</f>
        <v>0</v>
      </c>
    </row>
    <row r="96" spans="1:6" x14ac:dyDescent="0.2">
      <c r="A96" s="22"/>
      <c r="B96" s="22"/>
      <c r="C96" s="12"/>
      <c r="D96" s="12"/>
      <c r="E96" s="12"/>
    </row>
    <row r="97" spans="1:6" x14ac:dyDescent="0.2">
      <c r="A97" s="12"/>
      <c r="B97" s="19" t="s">
        <v>837</v>
      </c>
      <c r="C97" s="12"/>
      <c r="D97" s="12"/>
      <c r="E97" s="12"/>
    </row>
    <row r="98" spans="1:6" x14ac:dyDescent="0.2">
      <c r="A98" s="12"/>
      <c r="B98" s="18" t="s">
        <v>838</v>
      </c>
      <c r="C98" s="22">
        <v>29</v>
      </c>
      <c r="D98" s="26" t="s">
        <v>161</v>
      </c>
      <c r="E98" s="27">
        <v>90</v>
      </c>
      <c r="F98" s="29">
        <v>0</v>
      </c>
    </row>
    <row r="99" spans="1:6" x14ac:dyDescent="0.2">
      <c r="A99" s="22"/>
      <c r="B99" s="26" t="s">
        <v>839</v>
      </c>
      <c r="C99" s="22">
        <v>10</v>
      </c>
      <c r="D99" s="26" t="s">
        <v>151</v>
      </c>
      <c r="E99" s="27">
        <v>120</v>
      </c>
      <c r="F99" s="29">
        <v>0</v>
      </c>
    </row>
    <row r="100" spans="1:6" x14ac:dyDescent="0.2">
      <c r="A100" s="22"/>
      <c r="B100" s="26" t="s">
        <v>840</v>
      </c>
      <c r="C100" s="22">
        <v>10</v>
      </c>
      <c r="D100" s="26" t="s">
        <v>151</v>
      </c>
      <c r="E100" s="27">
        <v>45</v>
      </c>
      <c r="F100" s="29">
        <v>0</v>
      </c>
    </row>
    <row r="101" spans="1:6" x14ac:dyDescent="0.2">
      <c r="A101" s="22"/>
      <c r="B101" s="26" t="s">
        <v>841</v>
      </c>
      <c r="C101" s="22">
        <v>17</v>
      </c>
      <c r="D101" s="26" t="s">
        <v>151</v>
      </c>
      <c r="E101" s="27">
        <v>40</v>
      </c>
      <c r="F101" s="29">
        <v>0</v>
      </c>
    </row>
    <row r="102" spans="1:6" x14ac:dyDescent="0.2">
      <c r="A102" s="22"/>
      <c r="B102" s="26" t="s">
        <v>842</v>
      </c>
      <c r="C102" s="22">
        <v>17</v>
      </c>
      <c r="D102" s="26" t="s">
        <v>151</v>
      </c>
      <c r="E102" s="27">
        <v>75</v>
      </c>
      <c r="F102" s="29">
        <v>0</v>
      </c>
    </row>
    <row r="103" spans="1:6" x14ac:dyDescent="0.2">
      <c r="A103" s="22"/>
      <c r="B103" s="26" t="s">
        <v>843</v>
      </c>
      <c r="C103" s="22">
        <v>1</v>
      </c>
      <c r="D103" s="26" t="s">
        <v>190</v>
      </c>
      <c r="E103" s="27">
        <v>250</v>
      </c>
      <c r="F103" s="22">
        <f>C103*E103</f>
        <v>250</v>
      </c>
    </row>
    <row r="104" spans="1:6" x14ac:dyDescent="0.2">
      <c r="A104" s="22"/>
      <c r="B104" s="26" t="s">
        <v>844</v>
      </c>
      <c r="C104" s="22">
        <v>20</v>
      </c>
      <c r="D104" s="26" t="s">
        <v>151</v>
      </c>
      <c r="E104" s="27">
        <v>50</v>
      </c>
      <c r="F104" s="22">
        <f>C104*E104</f>
        <v>1000</v>
      </c>
    </row>
    <row r="105" spans="1:6" x14ac:dyDescent="0.2">
      <c r="A105" s="22"/>
      <c r="B105" s="26" t="s">
        <v>845</v>
      </c>
      <c r="C105" s="22">
        <v>11</v>
      </c>
      <c r="D105" s="26" t="s">
        <v>151</v>
      </c>
      <c r="E105" s="27">
        <v>45</v>
      </c>
      <c r="F105" s="22">
        <f>C105*E105</f>
        <v>495</v>
      </c>
    </row>
    <row r="106" spans="1:6" x14ac:dyDescent="0.2">
      <c r="A106" s="22"/>
      <c r="B106" s="26" t="s">
        <v>846</v>
      </c>
      <c r="C106" s="12"/>
      <c r="D106" s="12"/>
      <c r="E106" s="12"/>
    </row>
    <row r="107" spans="1:6" x14ac:dyDescent="0.2">
      <c r="A107" s="12"/>
      <c r="B107" s="12"/>
      <c r="C107" s="12"/>
      <c r="D107" s="12"/>
      <c r="E107" s="12"/>
    </row>
    <row r="108" spans="1:6" x14ac:dyDescent="0.2">
      <c r="A108" s="12"/>
      <c r="B108" s="19" t="s">
        <v>847</v>
      </c>
      <c r="C108" s="12"/>
      <c r="D108" s="12"/>
      <c r="E108" s="12"/>
    </row>
    <row r="109" spans="1:6" x14ac:dyDescent="0.2">
      <c r="A109" s="12"/>
      <c r="B109" s="18" t="s">
        <v>848</v>
      </c>
      <c r="C109" s="22">
        <v>21</v>
      </c>
      <c r="D109" s="26" t="s">
        <v>151</v>
      </c>
      <c r="E109" s="27">
        <v>150</v>
      </c>
      <c r="F109" s="22">
        <f>C109*E109</f>
        <v>3150</v>
      </c>
    </row>
    <row r="110" spans="1:6" x14ac:dyDescent="0.2">
      <c r="A110" s="22"/>
      <c r="B110" s="26" t="s">
        <v>849</v>
      </c>
      <c r="C110" s="22">
        <v>14</v>
      </c>
      <c r="D110" s="26" t="s">
        <v>161</v>
      </c>
      <c r="E110" s="27">
        <v>80</v>
      </c>
      <c r="F110" s="22">
        <f>C110*E110</f>
        <v>1120</v>
      </c>
    </row>
    <row r="111" spans="1:6" x14ac:dyDescent="0.2">
      <c r="A111" s="22"/>
      <c r="B111" s="26" t="s">
        <v>850</v>
      </c>
      <c r="C111" s="22">
        <v>22</v>
      </c>
      <c r="D111" s="26" t="s">
        <v>151</v>
      </c>
      <c r="E111" s="27">
        <v>60</v>
      </c>
      <c r="F111" s="22">
        <f>C111*E111</f>
        <v>1320</v>
      </c>
    </row>
    <row r="112" spans="1:6" x14ac:dyDescent="0.2">
      <c r="A112" s="22"/>
      <c r="B112" s="22"/>
      <c r="C112" s="12"/>
      <c r="D112" s="12"/>
      <c r="E112" s="12"/>
    </row>
    <row r="113" spans="1:6" x14ac:dyDescent="0.2">
      <c r="A113" s="12"/>
      <c r="B113" s="18" t="s">
        <v>851</v>
      </c>
      <c r="C113" s="22">
        <v>1</v>
      </c>
      <c r="D113" s="26" t="s">
        <v>37</v>
      </c>
      <c r="E113" s="27">
        <v>4000</v>
      </c>
      <c r="F113" s="22">
        <f>C113*E113</f>
        <v>4000</v>
      </c>
    </row>
    <row r="114" spans="1:6" x14ac:dyDescent="0.2">
      <c r="A114" s="22"/>
      <c r="B114" s="26" t="s">
        <v>852</v>
      </c>
      <c r="C114" s="22">
        <v>20</v>
      </c>
      <c r="D114" s="26" t="s">
        <v>468</v>
      </c>
      <c r="E114" s="27">
        <v>65</v>
      </c>
      <c r="F114" s="22">
        <f>C114*E114</f>
        <v>1300</v>
      </c>
    </row>
    <row r="115" spans="1:6" x14ac:dyDescent="0.2">
      <c r="A115" s="22"/>
      <c r="B115" s="26" t="s">
        <v>489</v>
      </c>
      <c r="C115" s="12"/>
      <c r="D115" s="18" t="s">
        <v>37</v>
      </c>
      <c r="E115" s="27">
        <v>7302</v>
      </c>
      <c r="F115" s="22">
        <f>C115*E115</f>
        <v>0</v>
      </c>
    </row>
    <row r="116" spans="1:6" x14ac:dyDescent="0.2">
      <c r="A116" s="22"/>
      <c r="B116" s="22"/>
      <c r="C116" s="12"/>
      <c r="D116" s="12"/>
      <c r="E116" s="12"/>
    </row>
    <row r="117" spans="1:6" x14ac:dyDescent="0.2">
      <c r="A117" s="12"/>
      <c r="B117" s="18" t="s">
        <v>853</v>
      </c>
      <c r="C117" s="22">
        <v>14</v>
      </c>
      <c r="D117" s="26" t="s">
        <v>151</v>
      </c>
      <c r="E117" s="27">
        <v>25</v>
      </c>
      <c r="F117" s="22">
        <f>C117*E117</f>
        <v>350</v>
      </c>
    </row>
    <row r="118" spans="1:6" x14ac:dyDescent="0.2">
      <c r="A118" s="22"/>
      <c r="B118" s="26" t="s">
        <v>854</v>
      </c>
      <c r="C118" s="22">
        <v>8</v>
      </c>
      <c r="D118" s="26" t="s">
        <v>161</v>
      </c>
      <c r="E118" s="27">
        <v>80</v>
      </c>
      <c r="F118" s="22">
        <f>C118*E118</f>
        <v>640</v>
      </c>
    </row>
    <row r="119" spans="1:6" x14ac:dyDescent="0.2">
      <c r="A119" s="22"/>
      <c r="B119" s="22"/>
      <c r="C119" s="12"/>
      <c r="D119" s="12"/>
      <c r="E119" s="12"/>
    </row>
    <row r="120" spans="1:6" x14ac:dyDescent="0.2">
      <c r="A120" s="12"/>
      <c r="B120" s="19" t="s">
        <v>855</v>
      </c>
      <c r="C120" s="12"/>
      <c r="D120" s="12"/>
      <c r="E120" s="12"/>
    </row>
    <row r="121" spans="1:6" x14ac:dyDescent="0.2">
      <c r="A121" s="12"/>
      <c r="B121" s="18" t="s">
        <v>856</v>
      </c>
      <c r="C121" s="22">
        <v>1</v>
      </c>
      <c r="D121" s="26" t="s">
        <v>37</v>
      </c>
      <c r="E121" s="27">
        <v>505</v>
      </c>
      <c r="F121" s="22">
        <f>C121*E121</f>
        <v>505</v>
      </c>
    </row>
    <row r="122" spans="1:6" x14ac:dyDescent="0.2">
      <c r="A122" s="22"/>
      <c r="B122" s="26" t="s">
        <v>493</v>
      </c>
      <c r="C122" s="22">
        <v>3</v>
      </c>
      <c r="D122" s="26" t="s">
        <v>857</v>
      </c>
      <c r="E122" s="27">
        <v>65</v>
      </c>
      <c r="F122" s="22">
        <f>C122*E122</f>
        <v>195</v>
      </c>
    </row>
    <row r="123" spans="1:6" x14ac:dyDescent="0.2">
      <c r="A123" s="22"/>
      <c r="B123" s="22"/>
      <c r="C123" s="12"/>
      <c r="D123" s="12"/>
      <c r="E123" s="12"/>
    </row>
    <row r="124" spans="1:6" x14ac:dyDescent="0.2">
      <c r="A124" s="12"/>
      <c r="B124" s="19" t="s">
        <v>764</v>
      </c>
      <c r="C124" s="12"/>
      <c r="D124" s="12"/>
      <c r="E124" s="12"/>
    </row>
    <row r="125" spans="1:6" x14ac:dyDescent="0.2">
      <c r="A125" s="12"/>
      <c r="B125" s="18" t="s">
        <v>858</v>
      </c>
      <c r="C125" s="22">
        <v>20</v>
      </c>
      <c r="D125" s="26" t="s">
        <v>468</v>
      </c>
      <c r="E125" s="27">
        <v>65</v>
      </c>
      <c r="F125" s="22">
        <f>C125*E125</f>
        <v>1300</v>
      </c>
    </row>
    <row r="126" spans="1:6" x14ac:dyDescent="0.2">
      <c r="A126" s="22"/>
      <c r="B126" s="26" t="s">
        <v>859</v>
      </c>
      <c r="C126" s="22">
        <v>1</v>
      </c>
      <c r="D126" s="26" t="s">
        <v>37</v>
      </c>
      <c r="E126" s="27">
        <v>200</v>
      </c>
      <c r="F126" s="22">
        <f>C126*E126</f>
        <v>200</v>
      </c>
    </row>
    <row r="127" spans="1:6" x14ac:dyDescent="0.2">
      <c r="A127" s="22"/>
      <c r="B127" s="26" t="s">
        <v>768</v>
      </c>
      <c r="C127" s="12"/>
      <c r="D127" s="18" t="s">
        <v>769</v>
      </c>
      <c r="E127" s="12"/>
      <c r="F127" s="30" t="s">
        <v>770</v>
      </c>
    </row>
    <row r="128" spans="1:6" x14ac:dyDescent="0.2">
      <c r="A128" s="12"/>
      <c r="B128" s="12"/>
      <c r="C128" s="12"/>
      <c r="D128" s="12"/>
      <c r="E128" s="12"/>
    </row>
    <row r="129" spans="1:6" x14ac:dyDescent="0.2">
      <c r="A129" s="12"/>
      <c r="B129" s="19" t="s">
        <v>470</v>
      </c>
      <c r="C129" s="12"/>
      <c r="D129" s="12"/>
      <c r="E129" s="12"/>
    </row>
    <row r="130" spans="1:6" x14ac:dyDescent="0.2">
      <c r="A130" s="12"/>
      <c r="B130" s="18" t="s">
        <v>860</v>
      </c>
      <c r="C130" s="22">
        <v>1</v>
      </c>
      <c r="D130" s="26" t="s">
        <v>37</v>
      </c>
      <c r="E130" s="27">
        <v>80</v>
      </c>
      <c r="F130" s="22">
        <f t="shared" ref="F130:F138" si="4">C130*E130</f>
        <v>80</v>
      </c>
    </row>
    <row r="131" spans="1:6" x14ac:dyDescent="0.2">
      <c r="A131" s="22"/>
      <c r="B131" s="26" t="s">
        <v>472</v>
      </c>
      <c r="C131" s="22">
        <v>67</v>
      </c>
      <c r="D131" s="26" t="s">
        <v>161</v>
      </c>
      <c r="E131" s="27">
        <v>17.5</v>
      </c>
      <c r="F131" s="22">
        <f t="shared" si="4"/>
        <v>1172.5</v>
      </c>
    </row>
    <row r="132" spans="1:6" x14ac:dyDescent="0.2">
      <c r="A132" s="22"/>
      <c r="B132" s="26" t="s">
        <v>630</v>
      </c>
      <c r="C132" s="22">
        <v>67</v>
      </c>
      <c r="D132" s="26" t="s">
        <v>161</v>
      </c>
      <c r="E132" s="27">
        <v>52</v>
      </c>
      <c r="F132" s="22">
        <f t="shared" si="4"/>
        <v>3484</v>
      </c>
    </row>
    <row r="133" spans="1:6" x14ac:dyDescent="0.2">
      <c r="A133" s="22"/>
      <c r="B133" s="26" t="s">
        <v>631</v>
      </c>
      <c r="C133" s="22">
        <v>67</v>
      </c>
      <c r="D133" s="26" t="s">
        <v>161</v>
      </c>
      <c r="E133" s="27">
        <v>10.5</v>
      </c>
      <c r="F133" s="22">
        <f t="shared" si="4"/>
        <v>703.5</v>
      </c>
    </row>
    <row r="134" spans="1:6" x14ac:dyDescent="0.2">
      <c r="A134" s="22"/>
      <c r="B134" s="26" t="s">
        <v>474</v>
      </c>
      <c r="C134" s="22">
        <v>85</v>
      </c>
      <c r="D134" s="26" t="s">
        <v>151</v>
      </c>
      <c r="E134" s="27">
        <v>15</v>
      </c>
      <c r="F134" s="22">
        <f t="shared" si="4"/>
        <v>1275</v>
      </c>
    </row>
    <row r="135" spans="1:6" x14ac:dyDescent="0.2">
      <c r="A135" s="22"/>
      <c r="B135" s="26" t="s">
        <v>475</v>
      </c>
      <c r="C135" s="22">
        <v>10</v>
      </c>
      <c r="D135" s="26" t="s">
        <v>151</v>
      </c>
      <c r="E135" s="27">
        <v>45</v>
      </c>
      <c r="F135" s="22">
        <f t="shared" si="4"/>
        <v>450</v>
      </c>
    </row>
    <row r="136" spans="1:6" x14ac:dyDescent="0.2">
      <c r="A136" s="22"/>
      <c r="B136" s="26" t="s">
        <v>861</v>
      </c>
      <c r="C136" s="22">
        <v>36</v>
      </c>
      <c r="D136" s="26" t="s">
        <v>161</v>
      </c>
      <c r="E136" s="27">
        <v>65</v>
      </c>
      <c r="F136" s="22">
        <f t="shared" si="4"/>
        <v>2340</v>
      </c>
    </row>
    <row r="137" spans="1:6" x14ac:dyDescent="0.2">
      <c r="A137" s="22"/>
      <c r="B137" s="26" t="s">
        <v>481</v>
      </c>
      <c r="C137" s="22">
        <v>37</v>
      </c>
      <c r="D137" s="26" t="s">
        <v>161</v>
      </c>
      <c r="E137" s="27">
        <v>13.5</v>
      </c>
      <c r="F137" s="22">
        <f t="shared" si="4"/>
        <v>499.5</v>
      </c>
    </row>
    <row r="138" spans="1:6" x14ac:dyDescent="0.2">
      <c r="A138" s="22"/>
      <c r="B138" s="26" t="s">
        <v>862</v>
      </c>
      <c r="C138" s="22">
        <v>1</v>
      </c>
      <c r="D138" s="26" t="s">
        <v>190</v>
      </c>
      <c r="E138" s="27">
        <v>1200</v>
      </c>
      <c r="F138" s="22">
        <f t="shared" si="4"/>
        <v>1200</v>
      </c>
    </row>
    <row r="139" spans="1:6" x14ac:dyDescent="0.2">
      <c r="A139" s="22"/>
      <c r="B139" s="22"/>
      <c r="C139" s="12"/>
      <c r="D139" s="12"/>
      <c r="E139" s="12"/>
    </row>
    <row r="140" spans="1:6" x14ac:dyDescent="0.2">
      <c r="A140" s="18"/>
      <c r="B140" s="18" t="s">
        <v>863</v>
      </c>
      <c r="C140" s="32">
        <v>6</v>
      </c>
      <c r="D140" s="33" t="s">
        <v>161</v>
      </c>
      <c r="E140" s="27">
        <v>600</v>
      </c>
      <c r="F140" s="22">
        <f>C140*E140</f>
        <v>3600</v>
      </c>
    </row>
    <row r="141" spans="1:6" x14ac:dyDescent="0.2">
      <c r="A141" s="22"/>
      <c r="B141" s="26" t="s">
        <v>864</v>
      </c>
      <c r="C141" s="22">
        <v>1</v>
      </c>
      <c r="D141" s="26" t="s">
        <v>37</v>
      </c>
      <c r="E141" s="27">
        <v>200</v>
      </c>
      <c r="F141" s="22">
        <f>C141*E141</f>
        <v>200</v>
      </c>
    </row>
    <row r="142" spans="1:6" x14ac:dyDescent="0.2">
      <c r="A142" s="22"/>
      <c r="B142" s="26" t="s">
        <v>493</v>
      </c>
      <c r="C142" s="22">
        <v>10</v>
      </c>
      <c r="D142" s="26" t="s">
        <v>139</v>
      </c>
      <c r="E142" s="27">
        <v>65</v>
      </c>
      <c r="F142" s="22">
        <f>C142*E142</f>
        <v>650</v>
      </c>
    </row>
    <row r="143" spans="1:6" x14ac:dyDescent="0.2">
      <c r="A143" s="22"/>
      <c r="B143" s="26" t="s">
        <v>489</v>
      </c>
      <c r="C143" s="12"/>
      <c r="D143" s="18" t="s">
        <v>37</v>
      </c>
      <c r="E143" s="27">
        <v>5108</v>
      </c>
      <c r="F143" s="22">
        <f>C143*E143</f>
        <v>0</v>
      </c>
    </row>
    <row r="144" spans="1:6" x14ac:dyDescent="0.2">
      <c r="A144" s="22"/>
      <c r="B144" s="22"/>
      <c r="C144" s="12"/>
      <c r="D144" s="12"/>
      <c r="E144" s="12"/>
    </row>
    <row r="145" spans="1:6" x14ac:dyDescent="0.2">
      <c r="A145" s="12"/>
      <c r="B145" s="19" t="s">
        <v>490</v>
      </c>
      <c r="C145" s="12"/>
      <c r="D145" s="12"/>
      <c r="E145" s="12"/>
    </row>
    <row r="146" spans="1:6" x14ac:dyDescent="0.2">
      <c r="A146" s="18"/>
      <c r="B146" s="18" t="s">
        <v>865</v>
      </c>
      <c r="C146" s="22">
        <v>1</v>
      </c>
      <c r="D146" s="26" t="s">
        <v>190</v>
      </c>
      <c r="E146" s="27">
        <v>350</v>
      </c>
      <c r="F146" s="22">
        <f>C146*E146</f>
        <v>350</v>
      </c>
    </row>
    <row r="147" spans="1:6" x14ac:dyDescent="0.2">
      <c r="A147" s="26"/>
      <c r="B147" s="26" t="s">
        <v>635</v>
      </c>
      <c r="C147" s="22">
        <v>1</v>
      </c>
      <c r="D147" s="26" t="s">
        <v>190</v>
      </c>
      <c r="E147" s="27">
        <v>400</v>
      </c>
      <c r="F147" s="22">
        <f>C147*E147</f>
        <v>400</v>
      </c>
    </row>
    <row r="148" spans="1:6" x14ac:dyDescent="0.2">
      <c r="A148" s="26"/>
      <c r="B148" s="26" t="s">
        <v>866</v>
      </c>
      <c r="C148" s="12"/>
      <c r="D148" s="18"/>
      <c r="E148" s="12"/>
    </row>
    <row r="149" spans="1:6" x14ac:dyDescent="0.2">
      <c r="A149" s="12"/>
      <c r="B149" s="18" t="s">
        <v>592</v>
      </c>
      <c r="C149" s="12"/>
      <c r="D149" s="12"/>
      <c r="E149" s="12"/>
    </row>
    <row r="150" spans="1:6" x14ac:dyDescent="0.2">
      <c r="A150" s="18"/>
      <c r="B150" s="18" t="s">
        <v>593</v>
      </c>
      <c r="C150" s="12"/>
      <c r="D150" s="12"/>
      <c r="E150" s="12"/>
    </row>
    <row r="151" spans="1:6" x14ac:dyDescent="0.2">
      <c r="A151" s="12"/>
      <c r="B151" s="18" t="s">
        <v>594</v>
      </c>
      <c r="C151" s="12"/>
      <c r="D151" s="12"/>
      <c r="E151" s="12"/>
    </row>
    <row r="152" spans="1:6" x14ac:dyDescent="0.2">
      <c r="A152" s="12"/>
      <c r="B152" s="18" t="s">
        <v>595</v>
      </c>
      <c r="C152" s="12"/>
      <c r="D152" s="18"/>
      <c r="E152" s="12"/>
    </row>
    <row r="153" spans="1:6" x14ac:dyDescent="0.2">
      <c r="A153" s="12"/>
      <c r="B153" s="12"/>
      <c r="C153" s="12"/>
      <c r="D153" s="12"/>
      <c r="E153" s="12"/>
    </row>
    <row r="154" spans="1:6" x14ac:dyDescent="0.2">
      <c r="A154" s="12"/>
      <c r="B154" s="12"/>
      <c r="C154" s="12"/>
      <c r="D154" s="12"/>
      <c r="E154" s="12"/>
    </row>
    <row r="155" spans="1:6" x14ac:dyDescent="0.2">
      <c r="A155" s="12"/>
      <c r="B155" s="18" t="s">
        <v>867</v>
      </c>
      <c r="C155" s="22">
        <v>1</v>
      </c>
      <c r="D155" s="26" t="s">
        <v>190</v>
      </c>
      <c r="E155" s="27">
        <v>743</v>
      </c>
      <c r="F155" s="22">
        <f>C155*E155</f>
        <v>743</v>
      </c>
    </row>
    <row r="156" spans="1:6" x14ac:dyDescent="0.2">
      <c r="A156" s="22"/>
      <c r="B156" s="26" t="s">
        <v>493</v>
      </c>
      <c r="C156" s="22">
        <v>1</v>
      </c>
      <c r="D156" s="26" t="s">
        <v>190</v>
      </c>
      <c r="E156" s="27">
        <v>230</v>
      </c>
      <c r="F156" s="22">
        <f>C156*E156</f>
        <v>230</v>
      </c>
    </row>
    <row r="157" spans="1:6" x14ac:dyDescent="0.2">
      <c r="A157" s="26"/>
      <c r="B157" s="26" t="s">
        <v>868</v>
      </c>
      <c r="C157" s="22">
        <v>1</v>
      </c>
      <c r="D157" s="26" t="s">
        <v>190</v>
      </c>
      <c r="E157" s="27">
        <v>1843</v>
      </c>
      <c r="F157" s="22">
        <f>C157*E157</f>
        <v>1843</v>
      </c>
    </row>
    <row r="158" spans="1:6" x14ac:dyDescent="0.2">
      <c r="A158" s="22"/>
      <c r="B158" s="26" t="s">
        <v>493</v>
      </c>
      <c r="C158" s="22">
        <v>1</v>
      </c>
      <c r="D158" s="26" t="s">
        <v>190</v>
      </c>
      <c r="E158" s="27">
        <v>325</v>
      </c>
      <c r="F158" s="22">
        <f>C158*E158</f>
        <v>325</v>
      </c>
    </row>
    <row r="159" spans="1:6" x14ac:dyDescent="0.2">
      <c r="A159" s="26"/>
      <c r="B159" s="26" t="s">
        <v>869</v>
      </c>
      <c r="C159" s="12"/>
      <c r="D159" s="12"/>
      <c r="E159" s="12"/>
    </row>
    <row r="160" spans="1:6" x14ac:dyDescent="0.2">
      <c r="A160" s="12"/>
      <c r="B160" s="12"/>
      <c r="C160" s="12"/>
      <c r="D160" s="12"/>
      <c r="E160" s="12"/>
    </row>
    <row r="161" spans="1:6" x14ac:dyDescent="0.2">
      <c r="A161" s="12"/>
      <c r="B161" s="19" t="s">
        <v>498</v>
      </c>
      <c r="C161" s="12"/>
      <c r="D161" s="12"/>
      <c r="E161" s="12"/>
    </row>
    <row r="162" spans="1:6" x14ac:dyDescent="0.2">
      <c r="A162" s="18"/>
      <c r="B162" s="18" t="s">
        <v>870</v>
      </c>
      <c r="C162" s="22">
        <v>29</v>
      </c>
      <c r="D162" s="26" t="s">
        <v>161</v>
      </c>
      <c r="E162" s="27">
        <v>153</v>
      </c>
      <c r="F162" s="22">
        <f>C162*E162</f>
        <v>4437</v>
      </c>
    </row>
    <row r="163" spans="1:6" x14ac:dyDescent="0.2">
      <c r="A163" s="22"/>
      <c r="B163" s="26" t="s">
        <v>871</v>
      </c>
      <c r="C163" s="22">
        <v>33</v>
      </c>
      <c r="D163" s="26" t="s">
        <v>151</v>
      </c>
      <c r="E163" s="27">
        <v>25</v>
      </c>
      <c r="F163" s="22">
        <f>C163*E163</f>
        <v>825</v>
      </c>
    </row>
    <row r="164" spans="1:6" x14ac:dyDescent="0.2">
      <c r="A164" s="26"/>
      <c r="B164" s="26" t="s">
        <v>502</v>
      </c>
      <c r="C164" s="32">
        <v>6</v>
      </c>
      <c r="D164" s="33" t="s">
        <v>161</v>
      </c>
      <c r="E164" s="27">
        <v>149.69999999999999</v>
      </c>
      <c r="F164" s="22">
        <f>C164*E164</f>
        <v>898.19999999999993</v>
      </c>
    </row>
    <row r="165" spans="1:6" x14ac:dyDescent="0.2">
      <c r="A165" s="22"/>
      <c r="B165" s="26" t="s">
        <v>503</v>
      </c>
      <c r="C165" s="12"/>
      <c r="D165" s="12"/>
      <c r="E165" s="12"/>
    </row>
    <row r="166" spans="1:6" x14ac:dyDescent="0.2">
      <c r="A166" s="12"/>
      <c r="B166" s="12"/>
      <c r="C166" s="12"/>
      <c r="D166" s="12"/>
      <c r="E166" s="12"/>
    </row>
    <row r="167" spans="1:6" x14ac:dyDescent="0.2">
      <c r="A167" s="12"/>
      <c r="B167" s="19" t="s">
        <v>872</v>
      </c>
      <c r="C167" s="12"/>
      <c r="D167" s="18"/>
      <c r="E167" s="12"/>
    </row>
    <row r="168" spans="1:6" x14ac:dyDescent="0.2">
      <c r="A168" s="12"/>
      <c r="B168" s="18" t="s">
        <v>873</v>
      </c>
      <c r="C168" s="12"/>
      <c r="D168" s="18"/>
      <c r="E168" s="12"/>
    </row>
    <row r="169" spans="1:6" x14ac:dyDescent="0.2">
      <c r="A169" s="12"/>
      <c r="B169" s="18" t="s">
        <v>874</v>
      </c>
      <c r="C169" s="12"/>
      <c r="D169" s="18" t="s">
        <v>37</v>
      </c>
      <c r="E169" s="27">
        <v>10720</v>
      </c>
      <c r="F169" s="22">
        <f t="shared" ref="F169:F174" si="5">C169*E169</f>
        <v>0</v>
      </c>
    </row>
    <row r="170" spans="1:6" x14ac:dyDescent="0.2">
      <c r="A170" s="22"/>
      <c r="B170" s="26" t="s">
        <v>875</v>
      </c>
      <c r="C170" s="22">
        <v>1</v>
      </c>
      <c r="D170" s="26" t="s">
        <v>37</v>
      </c>
      <c r="E170" s="27">
        <v>15500</v>
      </c>
      <c r="F170" s="22">
        <f t="shared" si="5"/>
        <v>15500</v>
      </c>
    </row>
    <row r="171" spans="1:6" x14ac:dyDescent="0.2">
      <c r="A171" s="22"/>
      <c r="B171" s="26" t="s">
        <v>876</v>
      </c>
      <c r="C171" s="12"/>
      <c r="D171" s="18" t="s">
        <v>351</v>
      </c>
      <c r="E171" s="27">
        <v>16310</v>
      </c>
      <c r="F171" s="22">
        <f t="shared" si="5"/>
        <v>0</v>
      </c>
    </row>
    <row r="172" spans="1:6" x14ac:dyDescent="0.2">
      <c r="A172" s="22"/>
      <c r="B172" s="26" t="s">
        <v>877</v>
      </c>
      <c r="C172" s="12"/>
      <c r="D172" s="18" t="s">
        <v>37</v>
      </c>
      <c r="E172" s="27">
        <v>1950</v>
      </c>
      <c r="F172" s="22">
        <f t="shared" si="5"/>
        <v>0</v>
      </c>
    </row>
    <row r="173" spans="1:6" x14ac:dyDescent="0.2">
      <c r="A173" s="22"/>
      <c r="B173" s="26" t="s">
        <v>878</v>
      </c>
      <c r="C173" s="12"/>
      <c r="D173" s="18" t="s">
        <v>351</v>
      </c>
      <c r="E173" s="27">
        <v>30000</v>
      </c>
      <c r="F173" s="22">
        <f t="shared" si="5"/>
        <v>0</v>
      </c>
    </row>
    <row r="174" spans="1:6" x14ac:dyDescent="0.2">
      <c r="A174" s="22"/>
      <c r="B174" s="26" t="s">
        <v>879</v>
      </c>
      <c r="C174" s="12"/>
      <c r="D174" s="18" t="s">
        <v>37</v>
      </c>
      <c r="E174" s="27">
        <v>27140</v>
      </c>
      <c r="F174" s="22">
        <f t="shared" si="5"/>
        <v>0</v>
      </c>
    </row>
    <row r="175" spans="1:6" x14ac:dyDescent="0.2">
      <c r="A175" s="22"/>
      <c r="B175" s="22"/>
      <c r="C175" s="12"/>
      <c r="D175" s="12"/>
      <c r="E175" s="12"/>
    </row>
    <row r="176" spans="1:6" x14ac:dyDescent="0.2">
      <c r="A176" s="18"/>
      <c r="B176" s="18" t="s">
        <v>880</v>
      </c>
      <c r="C176" s="22">
        <v>1</v>
      </c>
      <c r="D176" s="26" t="s">
        <v>190</v>
      </c>
      <c r="E176" s="27">
        <v>3220</v>
      </c>
      <c r="F176" s="29">
        <v>0</v>
      </c>
    </row>
    <row r="177" spans="1:6" x14ac:dyDescent="0.2">
      <c r="A177" s="22"/>
      <c r="B177" s="26" t="s">
        <v>881</v>
      </c>
      <c r="C177" s="22">
        <v>1</v>
      </c>
      <c r="D177" s="26" t="s">
        <v>37</v>
      </c>
      <c r="E177" s="27">
        <v>380</v>
      </c>
      <c r="F177" s="29">
        <v>0</v>
      </c>
    </row>
    <row r="178" spans="1:6" x14ac:dyDescent="0.2">
      <c r="A178" s="26"/>
      <c r="B178" s="26" t="s">
        <v>882</v>
      </c>
      <c r="C178" s="22">
        <v>1</v>
      </c>
      <c r="D178" s="26" t="s">
        <v>37</v>
      </c>
      <c r="E178" s="27">
        <v>500</v>
      </c>
      <c r="F178" s="29">
        <v>0</v>
      </c>
    </row>
    <row r="179" spans="1:6" x14ac:dyDescent="0.2">
      <c r="A179" s="22"/>
      <c r="B179" s="22"/>
      <c r="C179" s="12"/>
      <c r="D179" s="12"/>
      <c r="E179" s="12"/>
    </row>
    <row r="180" spans="1:6" x14ac:dyDescent="0.2">
      <c r="A180" s="12"/>
      <c r="B180" s="24" t="s">
        <v>883</v>
      </c>
      <c r="C180" s="12"/>
      <c r="D180" s="12"/>
      <c r="E180" s="12"/>
    </row>
    <row r="181" spans="1:6" x14ac:dyDescent="0.2">
      <c r="A181" s="18"/>
      <c r="B181" s="18" t="s">
        <v>884</v>
      </c>
      <c r="C181" s="32">
        <v>5</v>
      </c>
      <c r="D181" s="33" t="s">
        <v>151</v>
      </c>
      <c r="E181" s="27">
        <v>200</v>
      </c>
      <c r="F181" s="29">
        <v>0</v>
      </c>
    </row>
    <row r="182" spans="1:6" x14ac:dyDescent="0.2">
      <c r="A182" s="22"/>
      <c r="B182" s="26" t="s">
        <v>885</v>
      </c>
      <c r="C182" s="22">
        <v>1</v>
      </c>
      <c r="D182" s="26" t="s">
        <v>37</v>
      </c>
      <c r="E182" s="27">
        <v>966</v>
      </c>
      <c r="F182" s="22">
        <f>C182*E182</f>
        <v>966</v>
      </c>
    </row>
    <row r="183" spans="1:6" x14ac:dyDescent="0.2">
      <c r="A183" s="22"/>
      <c r="B183" s="22"/>
      <c r="C183" s="12"/>
      <c r="D183" s="12"/>
      <c r="E183" s="12"/>
    </row>
    <row r="184" spans="1:6" x14ac:dyDescent="0.2">
      <c r="A184" s="12"/>
      <c r="B184" s="19" t="s">
        <v>886</v>
      </c>
      <c r="C184" s="12"/>
      <c r="D184" s="12"/>
      <c r="E184" s="12"/>
    </row>
    <row r="185" spans="1:6" x14ac:dyDescent="0.2">
      <c r="A185" s="18"/>
      <c r="B185" s="18" t="s">
        <v>887</v>
      </c>
      <c r="C185" s="22">
        <v>1</v>
      </c>
      <c r="D185" s="26" t="s">
        <v>190</v>
      </c>
      <c r="E185" s="27">
        <v>2600</v>
      </c>
      <c r="F185" s="29">
        <v>0</v>
      </c>
    </row>
    <row r="186" spans="1:6" x14ac:dyDescent="0.2">
      <c r="A186" s="26"/>
      <c r="B186" s="26" t="s">
        <v>888</v>
      </c>
      <c r="C186" s="22">
        <v>1</v>
      </c>
      <c r="D186" s="26" t="s">
        <v>190</v>
      </c>
      <c r="E186" s="27">
        <v>2950</v>
      </c>
      <c r="F186" s="29">
        <v>0</v>
      </c>
    </row>
    <row r="187" spans="1:6" x14ac:dyDescent="0.2">
      <c r="A187" s="26"/>
      <c r="B187" s="26" t="s">
        <v>889</v>
      </c>
      <c r="C187" s="22">
        <v>1</v>
      </c>
      <c r="D187" s="26" t="s">
        <v>190</v>
      </c>
      <c r="E187" s="27">
        <v>8250</v>
      </c>
      <c r="F187" s="29">
        <v>0</v>
      </c>
    </row>
    <row r="188" spans="1:6" x14ac:dyDescent="0.2">
      <c r="A188" s="26"/>
      <c r="B188" s="28" t="s">
        <v>655</v>
      </c>
      <c r="C188" s="12"/>
      <c r="D188" s="12"/>
      <c r="E188" s="12"/>
    </row>
    <row r="189" spans="1:6" x14ac:dyDescent="0.2">
      <c r="A189" s="12"/>
      <c r="B189" s="18" t="s">
        <v>890</v>
      </c>
      <c r="C189" s="22">
        <v>1</v>
      </c>
      <c r="D189" s="26" t="s">
        <v>37</v>
      </c>
      <c r="E189" s="27">
        <v>10645</v>
      </c>
      <c r="F189" s="22">
        <f t="shared" ref="F189:F194" si="6">C189*E189</f>
        <v>10645</v>
      </c>
    </row>
    <row r="190" spans="1:6" x14ac:dyDescent="0.2">
      <c r="A190" s="22"/>
      <c r="B190" s="26" t="s">
        <v>891</v>
      </c>
      <c r="C190" s="12"/>
      <c r="D190" s="18" t="s">
        <v>37</v>
      </c>
      <c r="E190" s="27">
        <v>11583</v>
      </c>
      <c r="F190" s="22">
        <f t="shared" si="6"/>
        <v>0</v>
      </c>
    </row>
    <row r="191" spans="1:6" x14ac:dyDescent="0.2">
      <c r="A191" s="22"/>
      <c r="B191" s="26" t="s">
        <v>658</v>
      </c>
      <c r="C191" s="12"/>
      <c r="D191" s="18" t="s">
        <v>37</v>
      </c>
      <c r="E191" s="27">
        <v>11706</v>
      </c>
      <c r="F191" s="22">
        <f t="shared" si="6"/>
        <v>0</v>
      </c>
    </row>
    <row r="192" spans="1:6" x14ac:dyDescent="0.2">
      <c r="A192" s="22"/>
      <c r="B192" s="26" t="s">
        <v>657</v>
      </c>
      <c r="C192" s="12"/>
      <c r="D192" s="18" t="s">
        <v>37</v>
      </c>
      <c r="E192" s="27">
        <v>13153</v>
      </c>
      <c r="F192" s="22">
        <f t="shared" si="6"/>
        <v>0</v>
      </c>
    </row>
    <row r="193" spans="1:6" x14ac:dyDescent="0.2">
      <c r="A193" s="22"/>
      <c r="B193" s="26" t="s">
        <v>489</v>
      </c>
      <c r="C193" s="12"/>
      <c r="D193" s="18" t="s">
        <v>37</v>
      </c>
      <c r="E193" s="27">
        <v>30404</v>
      </c>
      <c r="F193" s="22">
        <f t="shared" si="6"/>
        <v>0</v>
      </c>
    </row>
    <row r="194" spans="1:6" x14ac:dyDescent="0.2">
      <c r="A194" s="22"/>
      <c r="B194" s="26" t="s">
        <v>660</v>
      </c>
      <c r="C194" s="12"/>
      <c r="D194" s="12"/>
      <c r="E194" s="12"/>
      <c r="F194" s="22">
        <f t="shared" si="6"/>
        <v>0</v>
      </c>
    </row>
    <row r="195" spans="1:6" x14ac:dyDescent="0.2">
      <c r="A195" s="22"/>
      <c r="B195" s="26" t="s">
        <v>661</v>
      </c>
      <c r="C195" s="12"/>
      <c r="D195" s="18" t="s">
        <v>621</v>
      </c>
      <c r="E195" s="27">
        <v>48285</v>
      </c>
    </row>
    <row r="196" spans="1:6" x14ac:dyDescent="0.2">
      <c r="A196" s="12"/>
      <c r="B196" s="12"/>
      <c r="C196" s="12"/>
      <c r="D196" s="12"/>
      <c r="E196" s="12"/>
    </row>
    <row r="197" spans="1:6" x14ac:dyDescent="0.2">
      <c r="A197" s="12"/>
      <c r="B197" s="19" t="s">
        <v>892</v>
      </c>
      <c r="C197" s="12"/>
      <c r="D197" s="12"/>
      <c r="E197" s="12"/>
    </row>
    <row r="198" spans="1:6" x14ac:dyDescent="0.2">
      <c r="A198" s="18"/>
      <c r="B198" s="18" t="s">
        <v>893</v>
      </c>
      <c r="C198" s="22">
        <v>1</v>
      </c>
      <c r="D198" s="26" t="s">
        <v>190</v>
      </c>
      <c r="E198" s="27">
        <v>800</v>
      </c>
      <c r="F198" s="22">
        <f>C198*E198</f>
        <v>800</v>
      </c>
    </row>
    <row r="199" spans="1:6" x14ac:dyDescent="0.2">
      <c r="A199" s="22"/>
      <c r="B199" s="26" t="s">
        <v>894</v>
      </c>
      <c r="C199" s="22">
        <v>1</v>
      </c>
      <c r="D199" s="26" t="s">
        <v>37</v>
      </c>
      <c r="E199" s="27">
        <v>885</v>
      </c>
      <c r="F199" s="22">
        <f>C199*E199</f>
        <v>885</v>
      </c>
    </row>
    <row r="200" spans="1:6" x14ac:dyDescent="0.2">
      <c r="A200" s="22"/>
      <c r="B200" s="22"/>
      <c r="C200" s="12"/>
      <c r="D200" s="12"/>
      <c r="E200" s="12"/>
    </row>
    <row r="201" spans="1:6" x14ac:dyDescent="0.2">
      <c r="A201" s="18"/>
      <c r="B201" s="18" t="s">
        <v>895</v>
      </c>
      <c r="C201" s="22">
        <v>1</v>
      </c>
      <c r="D201" s="26" t="s">
        <v>190</v>
      </c>
      <c r="E201" s="27">
        <v>692</v>
      </c>
      <c r="F201" s="22">
        <f>C201*E201</f>
        <v>692</v>
      </c>
    </row>
    <row r="202" spans="1:6" x14ac:dyDescent="0.2">
      <c r="A202" s="22"/>
      <c r="B202" s="26" t="s">
        <v>896</v>
      </c>
      <c r="C202" s="22">
        <v>1</v>
      </c>
      <c r="D202" s="26" t="s">
        <v>37</v>
      </c>
      <c r="E202" s="27">
        <v>150</v>
      </c>
      <c r="F202" s="22">
        <f>C202*E202</f>
        <v>150</v>
      </c>
    </row>
    <row r="203" spans="1:6" x14ac:dyDescent="0.2">
      <c r="A203" s="22"/>
      <c r="B203" s="22"/>
      <c r="C203" s="12"/>
      <c r="D203" s="12"/>
      <c r="E203" s="12"/>
    </row>
    <row r="204" spans="1:6" x14ac:dyDescent="0.2">
      <c r="A204" s="12"/>
      <c r="B204" s="19" t="s">
        <v>665</v>
      </c>
      <c r="C204" s="12"/>
      <c r="D204" s="12"/>
      <c r="E204" s="12"/>
    </row>
    <row r="205" spans="1:6" x14ac:dyDescent="0.2">
      <c r="A205" s="12"/>
      <c r="B205" s="18" t="s">
        <v>897</v>
      </c>
      <c r="C205" s="22">
        <v>1</v>
      </c>
      <c r="D205" s="26" t="s">
        <v>190</v>
      </c>
      <c r="E205" s="27">
        <v>631</v>
      </c>
      <c r="F205" s="22">
        <f>C205*E205</f>
        <v>631</v>
      </c>
    </row>
    <row r="206" spans="1:6" x14ac:dyDescent="0.2">
      <c r="A206" s="22"/>
      <c r="B206" s="26" t="s">
        <v>898</v>
      </c>
      <c r="C206" s="22">
        <v>1</v>
      </c>
      <c r="D206" s="26" t="s">
        <v>190</v>
      </c>
      <c r="E206" s="27">
        <v>2145</v>
      </c>
      <c r="F206" s="22">
        <f>C206*E206</f>
        <v>2145</v>
      </c>
    </row>
    <row r="207" spans="1:6" x14ac:dyDescent="0.2">
      <c r="A207" s="22"/>
      <c r="B207" s="26" t="s">
        <v>899</v>
      </c>
      <c r="C207" s="22">
        <v>1</v>
      </c>
      <c r="D207" s="26" t="s">
        <v>190</v>
      </c>
      <c r="E207" s="27">
        <v>1859</v>
      </c>
      <c r="F207" s="22">
        <f>C207*E207</f>
        <v>1859</v>
      </c>
    </row>
    <row r="208" spans="1:6" x14ac:dyDescent="0.2">
      <c r="A208" s="22"/>
      <c r="B208" s="26" t="s">
        <v>900</v>
      </c>
      <c r="C208" s="12"/>
      <c r="D208" s="12"/>
      <c r="E208" s="12"/>
    </row>
    <row r="209" spans="1:6" x14ac:dyDescent="0.2">
      <c r="A209" s="12"/>
      <c r="B209" s="18" t="s">
        <v>901</v>
      </c>
      <c r="C209" s="12"/>
      <c r="D209" s="12"/>
      <c r="E209" s="12"/>
    </row>
    <row r="210" spans="1:6" x14ac:dyDescent="0.2">
      <c r="A210" s="12"/>
      <c r="B210" s="18" t="s">
        <v>902</v>
      </c>
      <c r="C210" s="12"/>
      <c r="D210" s="12"/>
      <c r="E210" s="12"/>
    </row>
    <row r="211" spans="1:6" x14ac:dyDescent="0.2">
      <c r="A211" s="12"/>
      <c r="B211" s="18" t="s">
        <v>903</v>
      </c>
      <c r="C211" s="12"/>
      <c r="D211" s="12"/>
      <c r="E211" s="12"/>
    </row>
    <row r="212" spans="1:6" x14ac:dyDescent="0.2">
      <c r="A212" s="12"/>
      <c r="B212" s="18"/>
      <c r="C212" s="12"/>
      <c r="D212" s="12"/>
      <c r="E212" s="12"/>
    </row>
    <row r="213" spans="1:6" x14ac:dyDescent="0.2">
      <c r="A213" s="12"/>
      <c r="B213" s="19" t="s">
        <v>511</v>
      </c>
      <c r="C213" s="12"/>
      <c r="D213" s="12"/>
      <c r="E213" s="12"/>
    </row>
    <row r="214" spans="1:6" x14ac:dyDescent="0.2">
      <c r="A214" s="12"/>
      <c r="B214" s="18" t="s">
        <v>904</v>
      </c>
      <c r="C214" s="22">
        <v>56</v>
      </c>
      <c r="D214" s="26" t="s">
        <v>161</v>
      </c>
      <c r="E214" s="27">
        <v>16</v>
      </c>
      <c r="F214" s="22">
        <f>C214*E214</f>
        <v>896</v>
      </c>
    </row>
    <row r="215" spans="1:6" x14ac:dyDescent="0.2">
      <c r="A215" s="22"/>
      <c r="B215" s="26" t="s">
        <v>905</v>
      </c>
      <c r="C215" s="22">
        <v>107</v>
      </c>
      <c r="D215" s="26" t="s">
        <v>161</v>
      </c>
      <c r="E215" s="27">
        <v>16</v>
      </c>
      <c r="F215" s="22">
        <f>C215*E215</f>
        <v>1712</v>
      </c>
    </row>
    <row r="216" spans="1:6" x14ac:dyDescent="0.2">
      <c r="A216" s="22"/>
      <c r="B216" s="26" t="s">
        <v>906</v>
      </c>
      <c r="C216" s="22">
        <v>1</v>
      </c>
      <c r="D216" s="26" t="s">
        <v>190</v>
      </c>
      <c r="E216" s="27">
        <v>300</v>
      </c>
      <c r="F216" s="22">
        <f>C216*E216</f>
        <v>300</v>
      </c>
    </row>
    <row r="217" spans="1:6" x14ac:dyDescent="0.2">
      <c r="A217" s="22"/>
      <c r="B217" s="26" t="s">
        <v>673</v>
      </c>
      <c r="C217" s="22">
        <v>1</v>
      </c>
      <c r="D217" s="26" t="s">
        <v>190</v>
      </c>
      <c r="E217" s="27">
        <v>150</v>
      </c>
      <c r="F217" s="22">
        <f>C217*E217</f>
        <v>150</v>
      </c>
    </row>
    <row r="218" spans="1:6" x14ac:dyDescent="0.2">
      <c r="A218" s="22"/>
      <c r="B218" s="26" t="s">
        <v>907</v>
      </c>
      <c r="C218" s="22">
        <v>33</v>
      </c>
      <c r="D218" s="26" t="s">
        <v>161</v>
      </c>
      <c r="E218" s="27">
        <v>20</v>
      </c>
      <c r="F218" s="22">
        <f>C218*E218</f>
        <v>660</v>
      </c>
    </row>
    <row r="219" spans="1:6" x14ac:dyDescent="0.2">
      <c r="A219" s="22"/>
      <c r="B219" s="28" t="s">
        <v>515</v>
      </c>
      <c r="C219" s="12"/>
      <c r="D219" s="12"/>
      <c r="E219" s="12"/>
    </row>
    <row r="220" spans="1:6" x14ac:dyDescent="0.2">
      <c r="A220" s="12"/>
      <c r="B220" s="18" t="s">
        <v>516</v>
      </c>
      <c r="C220" s="12"/>
      <c r="D220" s="12"/>
      <c r="E220" s="12"/>
    </row>
    <row r="221" spans="1:6" x14ac:dyDescent="0.2">
      <c r="A221" s="12"/>
      <c r="B221" s="18" t="s">
        <v>517</v>
      </c>
      <c r="C221" s="12"/>
      <c r="D221" s="12"/>
      <c r="E221" s="12"/>
    </row>
    <row r="222" spans="1:6" x14ac:dyDescent="0.2">
      <c r="A222" s="12"/>
      <c r="B222" s="18" t="s">
        <v>518</v>
      </c>
      <c r="C222" s="12"/>
      <c r="D222" s="12"/>
      <c r="E222" s="12"/>
    </row>
    <row r="223" spans="1:6" x14ac:dyDescent="0.2">
      <c r="A223" s="12"/>
      <c r="B223" s="18" t="s">
        <v>519</v>
      </c>
      <c r="C223" s="12"/>
      <c r="D223" s="12"/>
      <c r="E223" s="12"/>
    </row>
    <row r="224" spans="1:6" x14ac:dyDescent="0.2">
      <c r="A224" s="12"/>
      <c r="B224" s="18" t="s">
        <v>520</v>
      </c>
      <c r="C224" s="12"/>
      <c r="D224" s="12"/>
      <c r="E224" s="12"/>
    </row>
    <row r="225" spans="1:6" x14ac:dyDescent="0.2">
      <c r="A225" s="12"/>
      <c r="B225" s="12"/>
      <c r="C225" s="12"/>
      <c r="D225" s="12"/>
      <c r="E225" s="12"/>
    </row>
    <row r="226" spans="1:6" x14ac:dyDescent="0.2">
      <c r="A226" s="12"/>
      <c r="B226" s="19" t="s">
        <v>674</v>
      </c>
      <c r="C226" s="12"/>
      <c r="D226" s="12"/>
      <c r="E226" s="12"/>
    </row>
    <row r="227" spans="1:6" x14ac:dyDescent="0.2">
      <c r="A227" s="12"/>
      <c r="B227" s="18" t="s">
        <v>675</v>
      </c>
      <c r="C227" s="22">
        <v>1</v>
      </c>
      <c r="D227" s="26" t="s">
        <v>37</v>
      </c>
      <c r="E227" s="27">
        <v>550</v>
      </c>
      <c r="F227" s="22">
        <f>C227*E227</f>
        <v>550</v>
      </c>
    </row>
    <row r="228" spans="1:6" x14ac:dyDescent="0.2">
      <c r="A228" s="26"/>
      <c r="B228" s="26" t="s">
        <v>676</v>
      </c>
      <c r="C228" s="22">
        <v>1</v>
      </c>
      <c r="D228" s="26" t="s">
        <v>37</v>
      </c>
      <c r="E228" s="27">
        <v>21696</v>
      </c>
      <c r="F228" s="22">
        <f>C228*E228</f>
        <v>21696</v>
      </c>
    </row>
    <row r="229" spans="1:6" x14ac:dyDescent="0.2">
      <c r="A229" s="22"/>
      <c r="B229" s="26" t="s">
        <v>677</v>
      </c>
      <c r="C229" s="12"/>
      <c r="D229" s="12"/>
      <c r="E229" s="12"/>
      <c r="F229" s="22">
        <f>C229*E229</f>
        <v>0</v>
      </c>
    </row>
    <row r="230" spans="1:6" ht="15" x14ac:dyDescent="0.3">
      <c r="B230" s="23" t="s">
        <v>3</v>
      </c>
      <c r="F230" s="8">
        <f>SUM(F2:F229)</f>
        <v>172305.72999999998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908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909</v>
      </c>
      <c r="C3" s="12"/>
      <c r="D3" s="12"/>
      <c r="E3" s="12"/>
    </row>
    <row r="4" spans="1:6" x14ac:dyDescent="0.2">
      <c r="A4" s="12"/>
      <c r="B4" s="18" t="s">
        <v>910</v>
      </c>
      <c r="C4" s="12"/>
      <c r="D4" s="12"/>
      <c r="E4" s="12"/>
    </row>
    <row r="5" spans="1:6" x14ac:dyDescent="0.2">
      <c r="A5" s="12"/>
      <c r="B5" s="18" t="s">
        <v>911</v>
      </c>
      <c r="C5" s="12"/>
      <c r="D5" s="12"/>
      <c r="E5" s="12"/>
    </row>
    <row r="6" spans="1:6" x14ac:dyDescent="0.2">
      <c r="A6" s="12"/>
      <c r="B6" s="18" t="s">
        <v>912</v>
      </c>
      <c r="C6" s="12"/>
      <c r="D6" s="12"/>
      <c r="E6" s="12"/>
    </row>
    <row r="7" spans="1:6" x14ac:dyDescent="0.2">
      <c r="A7" s="12"/>
      <c r="B7" s="12"/>
      <c r="C7" s="12"/>
      <c r="D7" s="12"/>
      <c r="E7" s="12"/>
    </row>
    <row r="8" spans="1:6" x14ac:dyDescent="0.2">
      <c r="A8" s="12"/>
      <c r="B8" s="19" t="s">
        <v>465</v>
      </c>
      <c r="C8" s="12"/>
      <c r="D8" s="12"/>
      <c r="E8" s="12"/>
    </row>
    <row r="9" spans="1:6" x14ac:dyDescent="0.2">
      <c r="A9" s="12"/>
      <c r="B9" s="18" t="s">
        <v>913</v>
      </c>
      <c r="C9" s="22">
        <v>5</v>
      </c>
      <c r="D9" s="26" t="s">
        <v>151</v>
      </c>
      <c r="E9" s="27">
        <v>100</v>
      </c>
      <c r="F9" s="22">
        <f>C9*E9</f>
        <v>500</v>
      </c>
    </row>
    <row r="10" spans="1:6" x14ac:dyDescent="0.2">
      <c r="A10" s="22"/>
      <c r="B10" s="26" t="s">
        <v>914</v>
      </c>
      <c r="C10" s="22">
        <v>1</v>
      </c>
      <c r="D10" s="26" t="s">
        <v>37</v>
      </c>
      <c r="E10" s="27">
        <v>200</v>
      </c>
      <c r="F10" s="22">
        <f>C10*E10</f>
        <v>200</v>
      </c>
    </row>
    <row r="11" spans="1:6" x14ac:dyDescent="0.2">
      <c r="A11" s="22"/>
      <c r="B11" s="26" t="s">
        <v>915</v>
      </c>
      <c r="C11" s="22">
        <v>1</v>
      </c>
      <c r="D11" s="26" t="s">
        <v>37</v>
      </c>
      <c r="E11" s="27">
        <v>150</v>
      </c>
      <c r="F11" s="22">
        <f>C11*E11</f>
        <v>150</v>
      </c>
    </row>
    <row r="12" spans="1:6" x14ac:dyDescent="0.2">
      <c r="A12" s="22"/>
      <c r="B12" s="26" t="s">
        <v>916</v>
      </c>
      <c r="C12" s="22">
        <v>20</v>
      </c>
      <c r="D12" s="26" t="s">
        <v>139</v>
      </c>
      <c r="E12" s="27">
        <v>65</v>
      </c>
      <c r="F12" s="22">
        <f>C12*E12</f>
        <v>1300</v>
      </c>
    </row>
    <row r="13" spans="1:6" x14ac:dyDescent="0.2">
      <c r="A13" s="22"/>
      <c r="B13" s="26" t="s">
        <v>469</v>
      </c>
      <c r="C13" s="12"/>
      <c r="D13" s="12"/>
      <c r="E13" s="12"/>
    </row>
    <row r="14" spans="1:6" x14ac:dyDescent="0.2">
      <c r="A14" s="12"/>
      <c r="B14" s="12"/>
      <c r="C14" s="12"/>
      <c r="D14" s="12"/>
      <c r="E14" s="12"/>
    </row>
    <row r="15" spans="1:6" x14ac:dyDescent="0.2">
      <c r="A15" s="12"/>
      <c r="B15" s="19" t="s">
        <v>917</v>
      </c>
      <c r="C15" s="12"/>
      <c r="D15" s="12"/>
      <c r="E15" s="12"/>
    </row>
    <row r="16" spans="1:6" x14ac:dyDescent="0.2">
      <c r="A16" s="18"/>
      <c r="B16" s="18" t="s">
        <v>918</v>
      </c>
      <c r="C16" s="27">
        <v>0.23</v>
      </c>
      <c r="D16" s="36" t="s">
        <v>836</v>
      </c>
      <c r="E16" s="27">
        <v>7500</v>
      </c>
      <c r="F16" s="29">
        <v>0</v>
      </c>
    </row>
    <row r="17" spans="1:6" x14ac:dyDescent="0.2">
      <c r="A17" s="22"/>
      <c r="B17" s="26" t="s">
        <v>919</v>
      </c>
      <c r="C17" s="22">
        <v>1</v>
      </c>
      <c r="D17" s="26" t="s">
        <v>37</v>
      </c>
      <c r="E17" s="27">
        <v>250</v>
      </c>
      <c r="F17" s="29">
        <v>0</v>
      </c>
    </row>
    <row r="18" spans="1:6" x14ac:dyDescent="0.2">
      <c r="A18" s="22"/>
      <c r="B18" s="26" t="s">
        <v>920</v>
      </c>
      <c r="C18" s="22">
        <v>8</v>
      </c>
      <c r="D18" s="26" t="s">
        <v>468</v>
      </c>
      <c r="E18" s="27">
        <v>75</v>
      </c>
      <c r="F18" s="29">
        <v>0</v>
      </c>
    </row>
    <row r="19" spans="1:6" x14ac:dyDescent="0.2">
      <c r="A19" s="26"/>
      <c r="B19" s="26" t="s">
        <v>622</v>
      </c>
      <c r="C19" s="22">
        <v>1</v>
      </c>
      <c r="D19" s="26" t="s">
        <v>37</v>
      </c>
      <c r="E19" s="27">
        <v>5520</v>
      </c>
      <c r="F19" s="22">
        <f>C19*E19</f>
        <v>5520</v>
      </c>
    </row>
    <row r="20" spans="1:6" x14ac:dyDescent="0.2">
      <c r="A20" s="22"/>
      <c r="B20" s="26" t="s">
        <v>623</v>
      </c>
      <c r="C20" s="12"/>
      <c r="D20" s="12"/>
      <c r="E20" s="12"/>
      <c r="F20" s="22">
        <f>C20*E20</f>
        <v>0</v>
      </c>
    </row>
    <row r="21" spans="1:6" x14ac:dyDescent="0.2">
      <c r="A21" s="22"/>
      <c r="B21" s="26" t="s">
        <v>921</v>
      </c>
      <c r="C21" s="22">
        <v>1</v>
      </c>
      <c r="D21" s="26" t="s">
        <v>37</v>
      </c>
      <c r="E21" s="27">
        <v>1500</v>
      </c>
      <c r="F21" s="22">
        <f>C21*E21</f>
        <v>1500</v>
      </c>
    </row>
    <row r="22" spans="1:6" x14ac:dyDescent="0.2">
      <c r="A22" s="22"/>
      <c r="B22" s="22"/>
      <c r="C22" s="12"/>
      <c r="D22" s="12"/>
      <c r="E22" s="12"/>
    </row>
    <row r="23" spans="1:6" x14ac:dyDescent="0.2">
      <c r="A23" s="12"/>
      <c r="B23" s="19" t="s">
        <v>922</v>
      </c>
      <c r="C23" s="12"/>
      <c r="D23" s="12"/>
      <c r="E23" s="12"/>
    </row>
    <row r="24" spans="1:6" x14ac:dyDescent="0.2">
      <c r="A24" s="18"/>
      <c r="B24" s="18" t="s">
        <v>923</v>
      </c>
      <c r="C24" s="22">
        <v>1</v>
      </c>
      <c r="D24" s="26" t="s">
        <v>190</v>
      </c>
      <c r="E24" s="27">
        <v>12500</v>
      </c>
      <c r="F24" s="22">
        <f>C24*E24</f>
        <v>12500</v>
      </c>
    </row>
    <row r="25" spans="1:6" x14ac:dyDescent="0.2">
      <c r="A25" s="26"/>
      <c r="B25" s="26" t="s">
        <v>924</v>
      </c>
      <c r="C25" s="12"/>
      <c r="D25" s="18"/>
      <c r="E25" s="12"/>
    </row>
    <row r="26" spans="1:6" x14ac:dyDescent="0.2">
      <c r="A26" s="12"/>
      <c r="B26" s="18" t="s">
        <v>592</v>
      </c>
      <c r="C26" s="12"/>
      <c r="D26" s="12"/>
      <c r="E26" s="12"/>
    </row>
    <row r="27" spans="1:6" x14ac:dyDescent="0.2">
      <c r="A27" s="18"/>
      <c r="B27" s="18" t="s">
        <v>593</v>
      </c>
      <c r="C27" s="12"/>
      <c r="D27" s="12"/>
      <c r="E27" s="12"/>
    </row>
    <row r="28" spans="1:6" x14ac:dyDescent="0.2">
      <c r="A28" s="12"/>
      <c r="B28" s="18" t="s">
        <v>594</v>
      </c>
      <c r="C28" s="12"/>
      <c r="D28" s="12"/>
      <c r="E28" s="12"/>
    </row>
    <row r="29" spans="1:6" x14ac:dyDescent="0.2">
      <c r="A29" s="12"/>
      <c r="B29" s="18" t="s">
        <v>595</v>
      </c>
      <c r="C29" s="12"/>
      <c r="D29" s="18"/>
      <c r="E29" s="12"/>
    </row>
    <row r="30" spans="1:6" x14ac:dyDescent="0.2">
      <c r="A30" s="12"/>
      <c r="B30" s="12"/>
      <c r="C30" s="12"/>
      <c r="D30" s="12"/>
      <c r="E30" s="12"/>
    </row>
    <row r="31" spans="1:6" x14ac:dyDescent="0.2">
      <c r="A31" s="12"/>
      <c r="B31" s="19" t="s">
        <v>925</v>
      </c>
      <c r="C31" s="12"/>
      <c r="D31" s="12"/>
      <c r="E31" s="12"/>
    </row>
    <row r="32" spans="1:6" x14ac:dyDescent="0.2">
      <c r="A32" s="12"/>
      <c r="B32" s="18" t="s">
        <v>926</v>
      </c>
      <c r="C32" s="22">
        <v>4</v>
      </c>
      <c r="D32" s="26" t="s">
        <v>190</v>
      </c>
      <c r="E32" s="27">
        <v>20</v>
      </c>
      <c r="F32" s="22">
        <f>C32*E32</f>
        <v>80</v>
      </c>
    </row>
    <row r="33" spans="1:6" x14ac:dyDescent="0.2">
      <c r="A33" s="22"/>
      <c r="B33" s="26" t="s">
        <v>927</v>
      </c>
      <c r="C33" s="22">
        <v>1</v>
      </c>
      <c r="D33" s="26" t="s">
        <v>37</v>
      </c>
      <c r="E33" s="27">
        <v>50</v>
      </c>
      <c r="F33" s="22">
        <f>C33*E33</f>
        <v>50</v>
      </c>
    </row>
    <row r="34" spans="1:6" x14ac:dyDescent="0.2">
      <c r="A34" s="22"/>
      <c r="B34" s="26" t="s">
        <v>928</v>
      </c>
      <c r="C34" s="22">
        <v>5</v>
      </c>
      <c r="D34" s="26" t="s">
        <v>161</v>
      </c>
      <c r="E34" s="27">
        <v>45</v>
      </c>
      <c r="F34" s="22">
        <f>C34*E34</f>
        <v>225</v>
      </c>
    </row>
    <row r="35" spans="1:6" x14ac:dyDescent="0.2">
      <c r="A35" s="26"/>
      <c r="B35" s="26" t="s">
        <v>929</v>
      </c>
      <c r="C35" s="22">
        <v>4</v>
      </c>
      <c r="D35" s="26" t="s">
        <v>161</v>
      </c>
      <c r="E35" s="27">
        <v>120</v>
      </c>
      <c r="F35" s="38">
        <v>0</v>
      </c>
    </row>
    <row r="36" spans="1:6" x14ac:dyDescent="0.2">
      <c r="A36" s="22"/>
      <c r="B36" s="26" t="s">
        <v>930</v>
      </c>
      <c r="C36" s="22">
        <v>1</v>
      </c>
      <c r="D36" s="26" t="s">
        <v>351</v>
      </c>
      <c r="E36" s="27">
        <v>1500</v>
      </c>
      <c r="F36" s="22">
        <f>C36*E36</f>
        <v>1500</v>
      </c>
    </row>
    <row r="37" spans="1:6" x14ac:dyDescent="0.2">
      <c r="A37" s="22"/>
      <c r="B37" s="26" t="s">
        <v>931</v>
      </c>
      <c r="C37" s="12"/>
      <c r="D37" s="12"/>
      <c r="E37" s="12"/>
      <c r="F37" s="22">
        <f>C37*E37</f>
        <v>0</v>
      </c>
    </row>
    <row r="38" spans="1:6" x14ac:dyDescent="0.2">
      <c r="A38" s="22"/>
      <c r="B38" s="26" t="s">
        <v>508</v>
      </c>
      <c r="C38" s="12"/>
      <c r="D38" s="18" t="s">
        <v>351</v>
      </c>
      <c r="E38" s="27">
        <v>1177</v>
      </c>
      <c r="F38" s="22">
        <f>C38*E38</f>
        <v>0</v>
      </c>
    </row>
    <row r="39" spans="1:6" x14ac:dyDescent="0.2">
      <c r="A39" s="22"/>
      <c r="B39" s="26" t="s">
        <v>932</v>
      </c>
      <c r="C39" s="12"/>
      <c r="D39" s="12"/>
      <c r="E39" s="12"/>
      <c r="F39" s="22">
        <f>C39*E39</f>
        <v>0</v>
      </c>
    </row>
    <row r="40" spans="1:6" x14ac:dyDescent="0.2">
      <c r="A40" s="26"/>
      <c r="B40" s="26" t="s">
        <v>510</v>
      </c>
      <c r="C40" s="12"/>
      <c r="D40" s="12"/>
      <c r="E40" s="12"/>
      <c r="F40" s="22">
        <f>C40*E40</f>
        <v>0</v>
      </c>
    </row>
    <row r="41" spans="1:6" x14ac:dyDescent="0.2">
      <c r="A41" s="22"/>
      <c r="B41" s="22"/>
      <c r="C41" s="12"/>
      <c r="D41" s="12"/>
      <c r="E41" s="12"/>
    </row>
    <row r="42" spans="1:6" x14ac:dyDescent="0.2">
      <c r="A42" s="12"/>
      <c r="B42" s="19" t="s">
        <v>933</v>
      </c>
      <c r="C42" s="12"/>
      <c r="D42" s="12"/>
      <c r="E42" s="12"/>
    </row>
    <row r="43" spans="1:6" x14ac:dyDescent="0.2">
      <c r="A43" s="12"/>
      <c r="B43" s="18" t="s">
        <v>934</v>
      </c>
      <c r="C43" s="22">
        <v>1</v>
      </c>
      <c r="D43" s="26" t="s">
        <v>37</v>
      </c>
      <c r="E43" s="27">
        <v>2500</v>
      </c>
      <c r="F43" s="22">
        <f>C43*E43</f>
        <v>2500</v>
      </c>
    </row>
    <row r="44" spans="1:6" x14ac:dyDescent="0.2">
      <c r="A44" s="22"/>
      <c r="B44" s="26" t="s">
        <v>935</v>
      </c>
      <c r="C44" s="22">
        <v>5</v>
      </c>
      <c r="D44" s="26" t="s">
        <v>161</v>
      </c>
      <c r="E44" s="27">
        <v>175</v>
      </c>
      <c r="F44" s="22">
        <f>C44*E44</f>
        <v>875</v>
      </c>
    </row>
    <row r="45" spans="1:6" x14ac:dyDescent="0.2">
      <c r="A45" s="22"/>
      <c r="B45" s="22"/>
      <c r="C45" s="12"/>
      <c r="D45" s="12"/>
      <c r="E45" s="12"/>
    </row>
    <row r="46" spans="1:6" x14ac:dyDescent="0.2">
      <c r="A46" s="12"/>
      <c r="B46" s="19" t="s">
        <v>511</v>
      </c>
      <c r="C46" s="12"/>
      <c r="D46" s="12"/>
      <c r="E46" s="12"/>
    </row>
    <row r="47" spans="1:6" x14ac:dyDescent="0.2">
      <c r="A47" s="12"/>
      <c r="B47" s="18" t="s">
        <v>936</v>
      </c>
      <c r="C47" s="22">
        <v>1</v>
      </c>
      <c r="D47" s="26" t="s">
        <v>37</v>
      </c>
      <c r="E47" s="27">
        <v>500</v>
      </c>
      <c r="F47" s="22">
        <f>C47*E47</f>
        <v>500</v>
      </c>
    </row>
    <row r="48" spans="1:6" x14ac:dyDescent="0.2">
      <c r="A48" s="22"/>
      <c r="B48" s="28" t="s">
        <v>515</v>
      </c>
      <c r="C48" s="12"/>
      <c r="D48" s="12"/>
      <c r="E48" s="12"/>
    </row>
    <row r="49" spans="1:6" x14ac:dyDescent="0.2">
      <c r="A49" s="12"/>
      <c r="B49" s="18" t="s">
        <v>516</v>
      </c>
      <c r="C49" s="12"/>
      <c r="D49" s="12"/>
      <c r="E49" s="12"/>
    </row>
    <row r="50" spans="1:6" x14ac:dyDescent="0.2">
      <c r="A50" s="12"/>
      <c r="B50" s="18" t="s">
        <v>517</v>
      </c>
      <c r="C50" s="12"/>
      <c r="D50" s="12"/>
      <c r="E50" s="12"/>
    </row>
    <row r="51" spans="1:6" x14ac:dyDescent="0.2">
      <c r="A51" s="12"/>
      <c r="B51" s="18" t="s">
        <v>518</v>
      </c>
      <c r="C51" s="12"/>
      <c r="D51" s="12"/>
      <c r="E51" s="12"/>
    </row>
    <row r="52" spans="1:6" x14ac:dyDescent="0.2">
      <c r="A52" s="12"/>
      <c r="B52" s="18" t="s">
        <v>519</v>
      </c>
      <c r="C52" s="12"/>
      <c r="D52" s="12"/>
      <c r="E52" s="12"/>
    </row>
    <row r="53" spans="1:6" x14ac:dyDescent="0.2">
      <c r="A53" s="12"/>
      <c r="B53" s="18" t="s">
        <v>520</v>
      </c>
      <c r="C53" s="12"/>
      <c r="D53" s="12"/>
      <c r="E53" s="12"/>
    </row>
    <row r="54" spans="1:6" ht="15" x14ac:dyDescent="0.3">
      <c r="B54" s="23" t="s">
        <v>3</v>
      </c>
      <c r="F54" s="8">
        <f>SUM(F2:F53)</f>
        <v>27400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937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938</v>
      </c>
      <c r="C3" s="12"/>
      <c r="D3" s="12"/>
      <c r="E3" s="12"/>
    </row>
    <row r="4" spans="1:6" x14ac:dyDescent="0.2">
      <c r="A4" s="12"/>
      <c r="B4" s="18" t="s">
        <v>939</v>
      </c>
      <c r="C4" s="12"/>
      <c r="D4" s="12"/>
      <c r="E4" s="12"/>
    </row>
    <row r="5" spans="1:6" x14ac:dyDescent="0.2">
      <c r="A5" s="12"/>
      <c r="B5" s="12"/>
      <c r="C5" s="12"/>
      <c r="D5" s="12"/>
      <c r="E5" s="12"/>
    </row>
    <row r="6" spans="1:6" x14ac:dyDescent="0.2">
      <c r="A6" s="12"/>
      <c r="B6" s="19" t="s">
        <v>465</v>
      </c>
      <c r="C6" s="12"/>
      <c r="D6" s="12"/>
      <c r="E6" s="12"/>
    </row>
    <row r="7" spans="1:6" x14ac:dyDescent="0.2">
      <c r="A7" s="12"/>
      <c r="B7" s="18" t="s">
        <v>940</v>
      </c>
      <c r="C7" s="22">
        <v>5</v>
      </c>
      <c r="D7" s="26" t="s">
        <v>139</v>
      </c>
      <c r="E7" s="27">
        <v>65</v>
      </c>
      <c r="F7" s="22">
        <f>C7*E7</f>
        <v>325</v>
      </c>
    </row>
    <row r="8" spans="1:6" x14ac:dyDescent="0.2">
      <c r="A8" s="22"/>
      <c r="B8" s="26" t="s">
        <v>941</v>
      </c>
      <c r="C8" s="22">
        <v>1</v>
      </c>
      <c r="D8" s="26" t="s">
        <v>37</v>
      </c>
      <c r="E8" s="27">
        <v>250</v>
      </c>
      <c r="F8" s="22">
        <f>C8*E8</f>
        <v>250</v>
      </c>
    </row>
    <row r="9" spans="1:6" x14ac:dyDescent="0.2">
      <c r="A9" s="22"/>
      <c r="B9" s="26" t="s">
        <v>942</v>
      </c>
      <c r="C9" s="22">
        <v>1</v>
      </c>
      <c r="D9" s="26" t="s">
        <v>37</v>
      </c>
      <c r="E9" s="27">
        <v>300</v>
      </c>
      <c r="F9" s="22">
        <f>C9*E9</f>
        <v>300</v>
      </c>
    </row>
    <row r="10" spans="1:6" x14ac:dyDescent="0.2">
      <c r="A10" s="22"/>
      <c r="B10" s="26" t="s">
        <v>943</v>
      </c>
      <c r="C10" s="22">
        <v>1</v>
      </c>
      <c r="D10" s="26" t="s">
        <v>37</v>
      </c>
      <c r="E10" s="27">
        <v>100</v>
      </c>
      <c r="F10" s="22">
        <f>C10*E10</f>
        <v>100</v>
      </c>
    </row>
    <row r="11" spans="1:6" x14ac:dyDescent="0.2">
      <c r="A11" s="22"/>
      <c r="B11" s="26" t="s">
        <v>469</v>
      </c>
      <c r="C11" s="12"/>
      <c r="D11" s="12"/>
      <c r="E11" s="12"/>
    </row>
    <row r="12" spans="1:6" x14ac:dyDescent="0.2">
      <c r="A12" s="12"/>
      <c r="B12" s="12"/>
      <c r="C12" s="12"/>
      <c r="D12" s="12"/>
      <c r="E12" s="12"/>
    </row>
    <row r="13" spans="1:6" x14ac:dyDescent="0.2">
      <c r="A13" s="12"/>
      <c r="B13" s="19" t="s">
        <v>944</v>
      </c>
      <c r="C13" s="12"/>
      <c r="D13" s="12"/>
      <c r="E13" s="12"/>
    </row>
    <row r="14" spans="1:6" x14ac:dyDescent="0.2">
      <c r="A14" s="12"/>
      <c r="B14" s="18" t="s">
        <v>945</v>
      </c>
      <c r="C14" s="22">
        <v>1</v>
      </c>
      <c r="D14" s="26" t="s">
        <v>37</v>
      </c>
      <c r="E14" s="27">
        <v>500</v>
      </c>
      <c r="F14" s="22">
        <f>C14*E14</f>
        <v>500</v>
      </c>
    </row>
    <row r="15" spans="1:6" x14ac:dyDescent="0.2">
      <c r="A15" s="22"/>
      <c r="B15" s="26" t="s">
        <v>946</v>
      </c>
      <c r="C15" s="22">
        <v>12</v>
      </c>
      <c r="D15" s="26" t="s">
        <v>151</v>
      </c>
      <c r="E15" s="27">
        <v>90</v>
      </c>
      <c r="F15" s="22">
        <f>C15*E15</f>
        <v>1080</v>
      </c>
    </row>
    <row r="16" spans="1:6" x14ac:dyDescent="0.2">
      <c r="A16" s="22"/>
      <c r="B16" s="26" t="s">
        <v>947</v>
      </c>
      <c r="C16" s="32">
        <v>4.5</v>
      </c>
      <c r="D16" s="33" t="s">
        <v>333</v>
      </c>
      <c r="E16" s="27">
        <v>165</v>
      </c>
      <c r="F16" s="22">
        <f>C16*E16</f>
        <v>742.5</v>
      </c>
    </row>
    <row r="17" spans="1:6" x14ac:dyDescent="0.2">
      <c r="A17" s="22"/>
      <c r="B17" s="26" t="s">
        <v>948</v>
      </c>
      <c r="C17" s="27">
        <v>0.24</v>
      </c>
      <c r="D17" s="36" t="s">
        <v>949</v>
      </c>
      <c r="E17" s="27">
        <v>2100</v>
      </c>
      <c r="F17" s="30" t="s">
        <v>523</v>
      </c>
    </row>
    <row r="18" spans="1:6" x14ac:dyDescent="0.2">
      <c r="A18" s="12"/>
      <c r="B18" s="18" t="s">
        <v>950</v>
      </c>
      <c r="C18" s="22">
        <v>4</v>
      </c>
      <c r="D18" s="26" t="s">
        <v>139</v>
      </c>
      <c r="E18" s="27">
        <v>65</v>
      </c>
      <c r="F18" s="22">
        <f>C18*E18</f>
        <v>260</v>
      </c>
    </row>
    <row r="19" spans="1:6" x14ac:dyDescent="0.2">
      <c r="A19" s="22"/>
      <c r="B19" s="26" t="s">
        <v>951</v>
      </c>
      <c r="C19" s="22">
        <v>1</v>
      </c>
      <c r="D19" s="26" t="s">
        <v>190</v>
      </c>
      <c r="E19" s="27">
        <v>600</v>
      </c>
      <c r="F19" s="22">
        <f>C19*E19</f>
        <v>600</v>
      </c>
    </row>
    <row r="20" spans="1:6" x14ac:dyDescent="0.2">
      <c r="A20" s="22"/>
      <c r="B20" s="26" t="s">
        <v>952</v>
      </c>
      <c r="C20" s="32">
        <v>4.0999999999999996</v>
      </c>
      <c r="D20" s="33" t="s">
        <v>333</v>
      </c>
      <c r="E20" s="27">
        <v>75</v>
      </c>
      <c r="F20" s="22">
        <f>C20*E20</f>
        <v>307.5</v>
      </c>
    </row>
    <row r="21" spans="1:6" x14ac:dyDescent="0.2">
      <c r="A21" s="22"/>
      <c r="B21" s="26" t="s">
        <v>953</v>
      </c>
      <c r="C21" s="22">
        <v>4</v>
      </c>
      <c r="D21" s="26" t="s">
        <v>190</v>
      </c>
      <c r="E21" s="27">
        <v>65</v>
      </c>
      <c r="F21" s="22">
        <f>C21*E21</f>
        <v>260</v>
      </c>
    </row>
    <row r="22" spans="1:6" x14ac:dyDescent="0.2">
      <c r="A22" s="22"/>
      <c r="B22" s="26" t="s">
        <v>954</v>
      </c>
      <c r="C22" s="22">
        <v>1</v>
      </c>
      <c r="D22" s="26" t="s">
        <v>37</v>
      </c>
      <c r="E22" s="27">
        <v>600</v>
      </c>
      <c r="F22" s="22">
        <f>C22*E22</f>
        <v>600</v>
      </c>
    </row>
    <row r="23" spans="1:6" x14ac:dyDescent="0.2">
      <c r="A23" s="22"/>
      <c r="B23" s="22"/>
      <c r="C23" s="12"/>
      <c r="D23" s="12"/>
      <c r="E23" s="12"/>
    </row>
    <row r="24" spans="1:6" x14ac:dyDescent="0.2">
      <c r="A24" s="12"/>
      <c r="B24" s="19" t="s">
        <v>955</v>
      </c>
      <c r="C24" s="12"/>
      <c r="D24" s="12"/>
      <c r="E24" s="12"/>
    </row>
    <row r="25" spans="1:6" x14ac:dyDescent="0.2">
      <c r="A25" s="18"/>
      <c r="B25" s="18" t="s">
        <v>956</v>
      </c>
      <c r="C25" s="27">
        <v>1.35</v>
      </c>
      <c r="D25" s="36" t="s">
        <v>836</v>
      </c>
      <c r="E25" s="27">
        <v>7500</v>
      </c>
      <c r="F25" s="29">
        <v>0</v>
      </c>
    </row>
    <row r="26" spans="1:6" x14ac:dyDescent="0.2">
      <c r="A26" s="26"/>
      <c r="B26" s="26" t="s">
        <v>622</v>
      </c>
      <c r="C26" s="22">
        <v>1</v>
      </c>
      <c r="D26" s="26" t="s">
        <v>37</v>
      </c>
      <c r="E26" s="27">
        <v>21710</v>
      </c>
      <c r="F26" s="22">
        <f>C26*E26</f>
        <v>21710</v>
      </c>
    </row>
    <row r="27" spans="1:6" x14ac:dyDescent="0.2">
      <c r="A27" s="22"/>
      <c r="B27" s="22"/>
      <c r="C27" s="12"/>
      <c r="D27" s="12"/>
      <c r="E27" s="12"/>
    </row>
    <row r="28" spans="1:6" x14ac:dyDescent="0.2">
      <c r="A28" s="12"/>
      <c r="B28" s="19" t="s">
        <v>957</v>
      </c>
      <c r="C28" s="12"/>
      <c r="D28" s="12"/>
      <c r="E28" s="12"/>
    </row>
    <row r="29" spans="1:6" x14ac:dyDescent="0.2">
      <c r="A29" s="18"/>
      <c r="B29" s="18" t="s">
        <v>958</v>
      </c>
      <c r="C29" s="22">
        <v>34</v>
      </c>
      <c r="D29" s="26" t="s">
        <v>161</v>
      </c>
      <c r="E29" s="27">
        <v>450</v>
      </c>
      <c r="F29" s="29">
        <v>0</v>
      </c>
    </row>
    <row r="30" spans="1:6" x14ac:dyDescent="0.2">
      <c r="A30" s="22"/>
      <c r="B30" s="26" t="s">
        <v>959</v>
      </c>
      <c r="C30" s="22">
        <v>1</v>
      </c>
      <c r="D30" s="26" t="s">
        <v>190</v>
      </c>
      <c r="E30" s="27">
        <v>2500</v>
      </c>
      <c r="F30" s="22">
        <f>C30*E30</f>
        <v>2500</v>
      </c>
    </row>
    <row r="31" spans="1:6" x14ac:dyDescent="0.2">
      <c r="A31" s="22"/>
      <c r="B31" s="26" t="s">
        <v>960</v>
      </c>
      <c r="C31" s="22">
        <v>1</v>
      </c>
      <c r="D31" s="26" t="s">
        <v>349</v>
      </c>
      <c r="E31" s="27">
        <v>23840</v>
      </c>
      <c r="F31" s="22">
        <f>C31*E31</f>
        <v>23840</v>
      </c>
    </row>
    <row r="32" spans="1:6" x14ac:dyDescent="0.2">
      <c r="A32" s="22"/>
      <c r="B32" s="26" t="s">
        <v>961</v>
      </c>
      <c r="C32" s="12"/>
      <c r="D32" s="18" t="s">
        <v>351</v>
      </c>
      <c r="E32" s="27">
        <v>30435</v>
      </c>
      <c r="F32" s="22">
        <f>C32*E32</f>
        <v>0</v>
      </c>
    </row>
    <row r="33" spans="1:6" x14ac:dyDescent="0.2">
      <c r="A33" s="22"/>
      <c r="B33" s="22"/>
      <c r="C33" s="12"/>
      <c r="D33" s="12"/>
      <c r="E33" s="12"/>
    </row>
    <row r="34" spans="1:6" x14ac:dyDescent="0.2">
      <c r="A34" s="12"/>
      <c r="B34" s="19" t="s">
        <v>751</v>
      </c>
      <c r="C34" s="12"/>
      <c r="D34" s="12"/>
      <c r="E34" s="12"/>
    </row>
    <row r="35" spans="1:6" x14ac:dyDescent="0.2">
      <c r="A35" s="12"/>
      <c r="B35" s="18" t="s">
        <v>962</v>
      </c>
      <c r="C35" s="22">
        <v>11</v>
      </c>
      <c r="D35" s="26" t="s">
        <v>151</v>
      </c>
      <c r="E35" s="27">
        <v>420</v>
      </c>
      <c r="F35" s="22">
        <f>C35*E35</f>
        <v>4620</v>
      </c>
    </row>
    <row r="36" spans="1:6" x14ac:dyDescent="0.2">
      <c r="A36" s="22"/>
      <c r="B36" s="26" t="s">
        <v>963</v>
      </c>
      <c r="C36" s="22">
        <v>11</v>
      </c>
      <c r="D36" s="26" t="s">
        <v>151</v>
      </c>
      <c r="E36" s="27">
        <v>40</v>
      </c>
      <c r="F36" s="22">
        <f>C36*E36</f>
        <v>440</v>
      </c>
    </row>
    <row r="37" spans="1:6" x14ac:dyDescent="0.2">
      <c r="A37" s="22"/>
      <c r="B37" s="26" t="s">
        <v>964</v>
      </c>
      <c r="C37" s="12"/>
      <c r="D37" s="18" t="s">
        <v>351</v>
      </c>
      <c r="E37" s="27">
        <v>4800</v>
      </c>
      <c r="F37" s="22">
        <f>C37*E37</f>
        <v>0</v>
      </c>
    </row>
    <row r="38" spans="1:6" ht="15" x14ac:dyDescent="0.3">
      <c r="B38" s="23" t="s">
        <v>3</v>
      </c>
      <c r="F38" s="8">
        <f>SUM(F2:F37)</f>
        <v>58435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965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966</v>
      </c>
      <c r="C3" s="12"/>
      <c r="D3" s="12"/>
      <c r="E3" s="12"/>
    </row>
    <row r="4" spans="1:6" x14ac:dyDescent="0.2">
      <c r="A4" s="12"/>
      <c r="B4" s="18" t="s">
        <v>967</v>
      </c>
      <c r="C4" s="12"/>
      <c r="D4" s="12"/>
      <c r="E4" s="12"/>
    </row>
    <row r="5" spans="1:6" x14ac:dyDescent="0.2">
      <c r="A5" s="12"/>
      <c r="B5" s="18" t="s">
        <v>968</v>
      </c>
      <c r="C5" s="12"/>
      <c r="D5" s="12"/>
      <c r="E5" s="12"/>
    </row>
    <row r="6" spans="1:6" x14ac:dyDescent="0.2">
      <c r="A6" s="12"/>
      <c r="B6" s="18" t="s">
        <v>969</v>
      </c>
      <c r="C6" s="12"/>
      <c r="D6" s="12"/>
      <c r="E6" s="12"/>
    </row>
    <row r="7" spans="1:6" x14ac:dyDescent="0.2">
      <c r="A7" s="12"/>
      <c r="B7" s="12"/>
      <c r="C7" s="12"/>
      <c r="D7" s="12"/>
      <c r="E7" s="12"/>
    </row>
    <row r="8" spans="1:6" x14ac:dyDescent="0.2">
      <c r="A8" s="12"/>
      <c r="B8" s="19" t="s">
        <v>465</v>
      </c>
      <c r="C8" s="12"/>
      <c r="D8" s="18"/>
      <c r="E8" s="12"/>
    </row>
    <row r="9" spans="1:6" x14ac:dyDescent="0.2">
      <c r="A9" s="12"/>
      <c r="B9" s="18" t="s">
        <v>970</v>
      </c>
      <c r="C9" s="22">
        <v>30</v>
      </c>
      <c r="D9" s="26" t="s">
        <v>468</v>
      </c>
      <c r="E9" s="27">
        <v>65</v>
      </c>
      <c r="F9" s="22">
        <f>C9*E9</f>
        <v>1950</v>
      </c>
    </row>
    <row r="10" spans="1:6" x14ac:dyDescent="0.2">
      <c r="A10" s="22"/>
      <c r="B10" s="26" t="s">
        <v>613</v>
      </c>
      <c r="C10" s="22">
        <v>38.979999999999997</v>
      </c>
      <c r="D10" s="26" t="s">
        <v>161</v>
      </c>
      <c r="E10" s="27">
        <v>15</v>
      </c>
      <c r="F10" s="22">
        <f>C10*E10</f>
        <v>584.69999999999993</v>
      </c>
    </row>
    <row r="11" spans="1:6" x14ac:dyDescent="0.2">
      <c r="A11" s="22"/>
      <c r="B11" s="26" t="s">
        <v>469</v>
      </c>
      <c r="C11" s="12"/>
      <c r="D11" s="12"/>
      <c r="E11" s="12"/>
    </row>
    <row r="12" spans="1:6" x14ac:dyDescent="0.2">
      <c r="A12" s="12"/>
      <c r="B12" s="18"/>
      <c r="C12" s="12"/>
      <c r="D12" s="18"/>
      <c r="E12" s="12"/>
    </row>
    <row r="13" spans="1:6" x14ac:dyDescent="0.2">
      <c r="A13" s="12"/>
      <c r="B13" s="19" t="s">
        <v>470</v>
      </c>
      <c r="C13" s="12"/>
      <c r="D13" s="18"/>
      <c r="E13" s="12"/>
    </row>
    <row r="14" spans="1:6" x14ac:dyDescent="0.2">
      <c r="A14" s="12"/>
      <c r="B14" s="18" t="s">
        <v>472</v>
      </c>
      <c r="C14" s="22">
        <v>43</v>
      </c>
      <c r="D14" s="26" t="s">
        <v>161</v>
      </c>
      <c r="E14" s="27">
        <v>17.5</v>
      </c>
      <c r="F14" s="22">
        <f t="shared" ref="F14:F20" si="0">C14*E14</f>
        <v>752.5</v>
      </c>
    </row>
    <row r="15" spans="1:6" x14ac:dyDescent="0.2">
      <c r="A15" s="22"/>
      <c r="B15" s="26" t="s">
        <v>473</v>
      </c>
      <c r="C15" s="22">
        <v>43</v>
      </c>
      <c r="D15" s="26" t="s">
        <v>161</v>
      </c>
      <c r="E15" s="27">
        <v>45</v>
      </c>
      <c r="F15" s="22">
        <f t="shared" si="0"/>
        <v>1935</v>
      </c>
    </row>
    <row r="16" spans="1:6" x14ac:dyDescent="0.2">
      <c r="A16" s="22"/>
      <c r="B16" s="26" t="s">
        <v>971</v>
      </c>
      <c r="C16" s="22">
        <v>77</v>
      </c>
      <c r="D16" s="26" t="s">
        <v>151</v>
      </c>
      <c r="E16" s="27">
        <v>15</v>
      </c>
      <c r="F16" s="22">
        <f t="shared" si="0"/>
        <v>1155</v>
      </c>
    </row>
    <row r="17" spans="1:6" x14ac:dyDescent="0.2">
      <c r="A17" s="22"/>
      <c r="B17" s="26" t="s">
        <v>972</v>
      </c>
      <c r="C17" s="22">
        <v>38.159999999999997</v>
      </c>
      <c r="D17" s="26" t="s">
        <v>161</v>
      </c>
      <c r="E17" s="27">
        <v>50</v>
      </c>
      <c r="F17" s="22">
        <f t="shared" si="0"/>
        <v>1907.9999999999998</v>
      </c>
    </row>
    <row r="18" spans="1:6" x14ac:dyDescent="0.2">
      <c r="A18" s="22"/>
      <c r="B18" s="26" t="s">
        <v>480</v>
      </c>
      <c r="C18" s="22">
        <v>1</v>
      </c>
      <c r="D18" s="26" t="s">
        <v>190</v>
      </c>
      <c r="E18" s="27">
        <v>250</v>
      </c>
      <c r="F18" s="22">
        <f t="shared" si="0"/>
        <v>250</v>
      </c>
    </row>
    <row r="19" spans="1:6" x14ac:dyDescent="0.2">
      <c r="A19" s="22"/>
      <c r="B19" s="26" t="s">
        <v>481</v>
      </c>
      <c r="C19" s="22">
        <v>38.159999999999997</v>
      </c>
      <c r="D19" s="26" t="s">
        <v>161</v>
      </c>
      <c r="E19" s="27">
        <v>13.5</v>
      </c>
      <c r="F19" s="22">
        <f t="shared" si="0"/>
        <v>515.16</v>
      </c>
    </row>
    <row r="20" spans="1:6" x14ac:dyDescent="0.2">
      <c r="A20" s="22"/>
      <c r="B20" s="26" t="s">
        <v>482</v>
      </c>
      <c r="C20" s="22">
        <v>10.95</v>
      </c>
      <c r="D20" s="26" t="s">
        <v>151</v>
      </c>
      <c r="E20" s="27">
        <v>6.5</v>
      </c>
      <c r="F20" s="22">
        <f t="shared" si="0"/>
        <v>71.174999999999997</v>
      </c>
    </row>
    <row r="21" spans="1:6" x14ac:dyDescent="0.2">
      <c r="A21" s="22"/>
      <c r="B21" s="26"/>
      <c r="C21" s="12"/>
      <c r="D21" s="18"/>
      <c r="E21" s="12"/>
    </row>
    <row r="22" spans="1:6" x14ac:dyDescent="0.2">
      <c r="A22" s="12"/>
      <c r="B22" s="19" t="s">
        <v>498</v>
      </c>
      <c r="C22" s="12"/>
      <c r="D22" s="18"/>
      <c r="E22" s="12"/>
    </row>
    <row r="23" spans="1:6" x14ac:dyDescent="0.2">
      <c r="A23" s="12"/>
      <c r="B23" s="18" t="s">
        <v>973</v>
      </c>
      <c r="C23" s="22">
        <v>3</v>
      </c>
      <c r="D23" s="26" t="s">
        <v>151</v>
      </c>
      <c r="E23" s="27">
        <v>6.5</v>
      </c>
      <c r="F23" s="22">
        <f>C23*E23</f>
        <v>19.5</v>
      </c>
    </row>
    <row r="24" spans="1:6" x14ac:dyDescent="0.2">
      <c r="A24" s="26"/>
      <c r="B24" s="26" t="s">
        <v>499</v>
      </c>
      <c r="C24" s="22">
        <v>38.979999999999997</v>
      </c>
      <c r="D24" s="26" t="s">
        <v>161</v>
      </c>
      <c r="E24" s="27">
        <v>150.80000000000001</v>
      </c>
      <c r="F24" s="22">
        <f>C24*E24</f>
        <v>5878.1840000000002</v>
      </c>
    </row>
    <row r="25" spans="1:6" x14ac:dyDescent="0.2">
      <c r="A25" s="22"/>
      <c r="B25" s="26" t="s">
        <v>501</v>
      </c>
      <c r="C25" s="22">
        <v>7</v>
      </c>
      <c r="D25" s="26" t="s">
        <v>151</v>
      </c>
      <c r="E25" s="27">
        <v>20</v>
      </c>
      <c r="F25" s="22">
        <f>C25*E25</f>
        <v>140</v>
      </c>
    </row>
    <row r="26" spans="1:6" x14ac:dyDescent="0.2">
      <c r="A26" s="22"/>
      <c r="B26" s="22"/>
      <c r="C26" s="12"/>
      <c r="D26" s="12"/>
      <c r="E26" s="12"/>
    </row>
    <row r="27" spans="1:6" x14ac:dyDescent="0.2">
      <c r="A27" s="12"/>
      <c r="B27" s="19" t="s">
        <v>511</v>
      </c>
      <c r="C27" s="12"/>
      <c r="D27" s="12"/>
      <c r="E27" s="12"/>
    </row>
    <row r="28" spans="1:6" x14ac:dyDescent="0.2">
      <c r="A28" s="12"/>
      <c r="B28" s="18" t="s">
        <v>512</v>
      </c>
      <c r="C28" s="22">
        <v>88</v>
      </c>
      <c r="D28" s="26" t="s">
        <v>161</v>
      </c>
      <c r="E28" s="27">
        <v>16</v>
      </c>
      <c r="F28" s="22">
        <f>C28*E28</f>
        <v>1408</v>
      </c>
    </row>
    <row r="29" spans="1:6" x14ac:dyDescent="0.2">
      <c r="A29" s="22"/>
      <c r="B29" s="28" t="s">
        <v>515</v>
      </c>
      <c r="C29" s="12"/>
      <c r="D29" s="12"/>
      <c r="E29" s="12"/>
    </row>
    <row r="30" spans="1:6" x14ac:dyDescent="0.2">
      <c r="A30" s="12"/>
      <c r="B30" s="18" t="s">
        <v>516</v>
      </c>
      <c r="C30" s="12"/>
      <c r="D30" s="12"/>
      <c r="E30" s="12"/>
    </row>
    <row r="31" spans="1:6" x14ac:dyDescent="0.2">
      <c r="A31" s="12"/>
      <c r="B31" s="18" t="s">
        <v>517</v>
      </c>
      <c r="C31" s="12"/>
      <c r="D31" s="12"/>
      <c r="E31" s="12"/>
    </row>
    <row r="32" spans="1:6" x14ac:dyDescent="0.2">
      <c r="A32" s="12"/>
      <c r="B32" s="18" t="s">
        <v>518</v>
      </c>
      <c r="C32" s="12"/>
      <c r="D32" s="12"/>
      <c r="E32" s="12"/>
    </row>
    <row r="33" spans="1:6" x14ac:dyDescent="0.2">
      <c r="A33" s="12"/>
      <c r="B33" s="18" t="s">
        <v>519</v>
      </c>
      <c r="C33" s="12"/>
      <c r="D33" s="12"/>
      <c r="E33" s="12"/>
    </row>
    <row r="34" spans="1:6" x14ac:dyDescent="0.2">
      <c r="A34" s="12"/>
      <c r="B34" s="18" t="s">
        <v>520</v>
      </c>
      <c r="C34" s="12"/>
      <c r="D34" s="12"/>
      <c r="E34" s="12"/>
    </row>
    <row r="35" spans="1:6" ht="15" x14ac:dyDescent="0.3">
      <c r="B35" s="23" t="s">
        <v>3</v>
      </c>
      <c r="F35" s="8">
        <f>SUM(F2:F34)</f>
        <v>16567.218999999997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974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975</v>
      </c>
      <c r="C3" s="12"/>
      <c r="D3" s="12"/>
      <c r="E3" s="12"/>
    </row>
    <row r="4" spans="1:6" x14ac:dyDescent="0.2">
      <c r="A4" s="12"/>
      <c r="B4" s="18" t="s">
        <v>976</v>
      </c>
      <c r="C4" s="12"/>
      <c r="D4" s="12"/>
      <c r="E4" s="12"/>
    </row>
    <row r="5" spans="1:6" x14ac:dyDescent="0.2">
      <c r="A5" s="12"/>
      <c r="B5" s="18" t="s">
        <v>977</v>
      </c>
      <c r="C5" s="12"/>
      <c r="D5" s="12"/>
      <c r="E5" s="12"/>
    </row>
    <row r="6" spans="1:6" x14ac:dyDescent="0.2">
      <c r="A6" s="12"/>
      <c r="B6" s="18" t="s">
        <v>978</v>
      </c>
      <c r="C6" s="12"/>
      <c r="D6" s="12"/>
      <c r="E6" s="12"/>
    </row>
    <row r="7" spans="1:6" x14ac:dyDescent="0.2">
      <c r="A7" s="12"/>
      <c r="B7" s="12"/>
      <c r="C7" s="12"/>
      <c r="D7" s="12"/>
      <c r="E7" s="12"/>
    </row>
    <row r="8" spans="1:6" x14ac:dyDescent="0.2">
      <c r="A8" s="12"/>
      <c r="B8" s="19" t="s">
        <v>465</v>
      </c>
      <c r="C8" s="12"/>
      <c r="D8" s="12"/>
      <c r="E8" s="12"/>
    </row>
    <row r="9" spans="1:6" x14ac:dyDescent="0.2">
      <c r="A9" s="12"/>
      <c r="B9" s="18" t="s">
        <v>979</v>
      </c>
      <c r="C9" s="22">
        <v>1</v>
      </c>
      <c r="D9" s="26" t="s">
        <v>37</v>
      </c>
      <c r="E9" s="27">
        <v>250</v>
      </c>
      <c r="F9" s="22">
        <f>C9*E9</f>
        <v>250</v>
      </c>
    </row>
    <row r="10" spans="1:6" x14ac:dyDescent="0.2">
      <c r="A10" s="22"/>
      <c r="B10" s="26" t="s">
        <v>980</v>
      </c>
      <c r="C10" s="22">
        <v>2</v>
      </c>
      <c r="D10" s="26" t="s">
        <v>139</v>
      </c>
      <c r="E10" s="27">
        <v>110</v>
      </c>
      <c r="F10" s="22">
        <f>C10*E10</f>
        <v>220</v>
      </c>
    </row>
    <row r="11" spans="1:6" x14ac:dyDescent="0.2">
      <c r="A11" s="22"/>
      <c r="B11" s="26" t="s">
        <v>981</v>
      </c>
      <c r="C11" s="22">
        <v>2</v>
      </c>
      <c r="D11" s="26" t="s">
        <v>139</v>
      </c>
      <c r="E11" s="27">
        <v>100</v>
      </c>
      <c r="F11" s="22">
        <f>C11*E11</f>
        <v>200</v>
      </c>
    </row>
    <row r="12" spans="1:6" x14ac:dyDescent="0.2">
      <c r="A12" s="22"/>
      <c r="B12" s="26" t="s">
        <v>982</v>
      </c>
      <c r="C12" s="22">
        <v>4</v>
      </c>
      <c r="D12" s="26" t="s">
        <v>139</v>
      </c>
      <c r="E12" s="27">
        <v>65</v>
      </c>
      <c r="F12" s="22">
        <f>C12*E12</f>
        <v>260</v>
      </c>
    </row>
    <row r="13" spans="1:6" x14ac:dyDescent="0.2">
      <c r="A13" s="22"/>
      <c r="B13" s="26" t="s">
        <v>983</v>
      </c>
      <c r="C13" s="22">
        <v>1</v>
      </c>
      <c r="D13" s="26" t="s">
        <v>37</v>
      </c>
      <c r="E13" s="27">
        <v>200</v>
      </c>
      <c r="F13" s="22">
        <f>C13*E13</f>
        <v>200</v>
      </c>
    </row>
    <row r="14" spans="1:6" x14ac:dyDescent="0.2">
      <c r="A14" s="22"/>
      <c r="B14" s="26" t="s">
        <v>469</v>
      </c>
      <c r="C14" s="12"/>
      <c r="D14" s="12"/>
      <c r="E14" s="12"/>
    </row>
    <row r="15" spans="1:6" x14ac:dyDescent="0.2">
      <c r="A15" s="12"/>
      <c r="B15" s="12"/>
      <c r="C15" s="12"/>
      <c r="D15" s="12"/>
      <c r="E15" s="12"/>
    </row>
    <row r="16" spans="1:6" x14ac:dyDescent="0.2">
      <c r="A16" s="12"/>
      <c r="B16" s="19" t="s">
        <v>984</v>
      </c>
      <c r="C16" s="12"/>
      <c r="D16" s="12"/>
      <c r="E16" s="12"/>
    </row>
    <row r="17" spans="1:6" x14ac:dyDescent="0.2">
      <c r="A17" s="12"/>
      <c r="B17" s="18" t="s">
        <v>985</v>
      </c>
      <c r="C17" s="22">
        <v>6</v>
      </c>
      <c r="D17" s="26" t="s">
        <v>151</v>
      </c>
      <c r="E17" s="27">
        <v>175</v>
      </c>
      <c r="F17" s="30" t="s">
        <v>523</v>
      </c>
    </row>
    <row r="18" spans="1:6" x14ac:dyDescent="0.2">
      <c r="A18" s="12"/>
      <c r="B18" s="18" t="s">
        <v>986</v>
      </c>
      <c r="C18" s="22">
        <v>1</v>
      </c>
      <c r="D18" s="26" t="s">
        <v>190</v>
      </c>
      <c r="E18" s="27">
        <v>2500</v>
      </c>
      <c r="F18" s="30" t="s">
        <v>523</v>
      </c>
    </row>
    <row r="19" spans="1:6" x14ac:dyDescent="0.2">
      <c r="A19" s="12"/>
      <c r="B19" s="18" t="s">
        <v>987</v>
      </c>
      <c r="C19" s="22">
        <v>1</v>
      </c>
      <c r="D19" s="26" t="s">
        <v>351</v>
      </c>
      <c r="E19" s="27">
        <v>4047</v>
      </c>
      <c r="F19" s="22">
        <f>C19*E19</f>
        <v>4047</v>
      </c>
    </row>
    <row r="20" spans="1:6" x14ac:dyDescent="0.2">
      <c r="A20" s="22"/>
      <c r="B20" s="22"/>
      <c r="C20" s="12"/>
      <c r="D20" s="12"/>
      <c r="E20" s="12"/>
    </row>
    <row r="21" spans="1:6" x14ac:dyDescent="0.2">
      <c r="A21" s="12"/>
      <c r="B21" s="19" t="s">
        <v>988</v>
      </c>
      <c r="C21" s="12"/>
      <c r="D21" s="12"/>
      <c r="E21" s="12"/>
    </row>
    <row r="22" spans="1:6" x14ac:dyDescent="0.2">
      <c r="A22" s="12"/>
      <c r="B22" s="18" t="s">
        <v>989</v>
      </c>
      <c r="C22" s="22">
        <v>1</v>
      </c>
      <c r="D22" s="26" t="s">
        <v>37</v>
      </c>
      <c r="E22" s="27">
        <v>1200</v>
      </c>
      <c r="F22" s="22">
        <f>C22*E22</f>
        <v>1200</v>
      </c>
    </row>
    <row r="23" spans="1:6" x14ac:dyDescent="0.2">
      <c r="A23" s="22"/>
      <c r="B23" s="22"/>
      <c r="C23" s="12"/>
      <c r="D23" s="12"/>
      <c r="E23" s="12"/>
    </row>
    <row r="24" spans="1:6" x14ac:dyDescent="0.2">
      <c r="A24" s="12"/>
      <c r="B24" s="19" t="s">
        <v>990</v>
      </c>
      <c r="C24" s="12"/>
      <c r="D24" s="12"/>
      <c r="E24" s="12"/>
    </row>
    <row r="25" spans="1:6" x14ac:dyDescent="0.2">
      <c r="A25" s="12"/>
      <c r="B25" s="18" t="s">
        <v>991</v>
      </c>
      <c r="C25" s="22">
        <v>1</v>
      </c>
      <c r="D25" s="26" t="s">
        <v>37</v>
      </c>
      <c r="E25" s="27">
        <v>300</v>
      </c>
      <c r="F25" s="22">
        <f>C25*E25</f>
        <v>300</v>
      </c>
    </row>
    <row r="26" spans="1:6" ht="15" x14ac:dyDescent="0.3">
      <c r="B26" s="23" t="s">
        <v>3</v>
      </c>
      <c r="F26" s="8">
        <f>SUM(F2:F25)</f>
        <v>6677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992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992</v>
      </c>
      <c r="C3" s="12"/>
      <c r="D3" s="12"/>
      <c r="E3" s="12"/>
    </row>
    <row r="4" spans="1:6" x14ac:dyDescent="0.2">
      <c r="A4" s="12"/>
      <c r="B4" s="18" t="s">
        <v>993</v>
      </c>
      <c r="C4" s="12"/>
      <c r="D4" s="12"/>
      <c r="E4" s="12"/>
    </row>
    <row r="5" spans="1:6" x14ac:dyDescent="0.2">
      <c r="A5" s="12"/>
      <c r="B5" s="18" t="s">
        <v>994</v>
      </c>
      <c r="C5" s="12"/>
      <c r="D5" s="12"/>
      <c r="E5" s="12"/>
    </row>
    <row r="6" spans="1:6" x14ac:dyDescent="0.2">
      <c r="A6" s="12"/>
      <c r="B6" s="18" t="s">
        <v>995</v>
      </c>
      <c r="C6" s="12"/>
      <c r="D6" s="12"/>
      <c r="E6" s="12"/>
    </row>
    <row r="7" spans="1:6" x14ac:dyDescent="0.2">
      <c r="A7" s="12"/>
      <c r="B7" s="18" t="s">
        <v>996</v>
      </c>
      <c r="C7" s="12"/>
      <c r="D7" s="12"/>
      <c r="E7" s="12"/>
    </row>
    <row r="8" spans="1:6" x14ac:dyDescent="0.2">
      <c r="A8" s="12"/>
      <c r="B8" s="18" t="s">
        <v>997</v>
      </c>
      <c r="C8" s="12"/>
      <c r="D8" s="12"/>
      <c r="E8" s="12"/>
    </row>
    <row r="9" spans="1:6" x14ac:dyDescent="0.2">
      <c r="A9" s="12"/>
      <c r="B9" s="18" t="s">
        <v>998</v>
      </c>
      <c r="C9" s="12"/>
      <c r="D9" s="12"/>
      <c r="E9" s="12"/>
    </row>
    <row r="10" spans="1:6" x14ac:dyDescent="0.2">
      <c r="A10" s="12"/>
      <c r="B10" s="18" t="s">
        <v>999</v>
      </c>
      <c r="C10" s="12"/>
      <c r="D10" s="12"/>
      <c r="E10" s="12"/>
    </row>
    <row r="11" spans="1:6" x14ac:dyDescent="0.2">
      <c r="A11" s="12"/>
      <c r="B11" s="12"/>
      <c r="C11" s="12"/>
      <c r="D11" s="12"/>
      <c r="E11" s="12"/>
    </row>
    <row r="12" spans="1:6" x14ac:dyDescent="0.2">
      <c r="A12" s="12"/>
      <c r="B12" s="19" t="s">
        <v>465</v>
      </c>
      <c r="C12" s="12"/>
      <c r="D12" s="12"/>
      <c r="E12" s="12"/>
    </row>
    <row r="13" spans="1:6" x14ac:dyDescent="0.2">
      <c r="A13" s="12"/>
      <c r="B13" s="18" t="s">
        <v>1000</v>
      </c>
      <c r="C13" s="22">
        <v>1</v>
      </c>
      <c r="D13" s="26" t="s">
        <v>1001</v>
      </c>
      <c r="E13" s="27">
        <v>2500</v>
      </c>
      <c r="F13" s="22">
        <f>C13*E13</f>
        <v>2500</v>
      </c>
    </row>
    <row r="14" spans="1:6" x14ac:dyDescent="0.2">
      <c r="A14" s="22"/>
      <c r="B14" s="26" t="s">
        <v>1002</v>
      </c>
      <c r="C14" s="22">
        <v>25</v>
      </c>
      <c r="D14" s="26" t="s">
        <v>161</v>
      </c>
      <c r="E14" s="27">
        <v>280</v>
      </c>
      <c r="F14" s="22">
        <f>C14*E14</f>
        <v>7000</v>
      </c>
    </row>
    <row r="15" spans="1:6" x14ac:dyDescent="0.2">
      <c r="A15" s="22"/>
      <c r="B15" s="22"/>
      <c r="C15" s="12"/>
      <c r="D15" s="12"/>
      <c r="E15" s="12"/>
    </row>
    <row r="16" spans="1:6" x14ac:dyDescent="0.2">
      <c r="A16" s="18"/>
      <c r="B16" s="18" t="s">
        <v>1003</v>
      </c>
      <c r="C16" s="22">
        <v>120</v>
      </c>
      <c r="D16" s="26" t="s">
        <v>139</v>
      </c>
      <c r="E16" s="27">
        <v>65</v>
      </c>
      <c r="F16" s="22">
        <f>C16*E16</f>
        <v>7800</v>
      </c>
    </row>
    <row r="17" spans="1:6" x14ac:dyDescent="0.2">
      <c r="A17" s="22"/>
      <c r="B17" s="26" t="s">
        <v>1004</v>
      </c>
      <c r="C17" s="22">
        <v>1</v>
      </c>
      <c r="D17" s="26" t="s">
        <v>37</v>
      </c>
      <c r="E17" s="27">
        <v>1000</v>
      </c>
      <c r="F17" s="22">
        <f>C17*E17</f>
        <v>1000</v>
      </c>
    </row>
    <row r="18" spans="1:6" x14ac:dyDescent="0.2">
      <c r="A18" s="22"/>
      <c r="B18" s="22"/>
      <c r="C18" s="12"/>
      <c r="D18" s="12"/>
      <c r="E18" s="12"/>
    </row>
    <row r="19" spans="1:6" x14ac:dyDescent="0.2">
      <c r="A19" s="12"/>
      <c r="B19" s="18" t="s">
        <v>1005</v>
      </c>
      <c r="C19" s="22">
        <v>1</v>
      </c>
      <c r="D19" s="26" t="s">
        <v>37</v>
      </c>
      <c r="E19" s="27">
        <v>2000</v>
      </c>
      <c r="F19" s="22">
        <f>C19*E19</f>
        <v>2000</v>
      </c>
    </row>
    <row r="20" spans="1:6" x14ac:dyDescent="0.2">
      <c r="A20" s="22"/>
      <c r="B20" s="26" t="s">
        <v>1006</v>
      </c>
      <c r="C20" s="22">
        <v>5</v>
      </c>
      <c r="D20" s="26" t="s">
        <v>139</v>
      </c>
      <c r="E20" s="27">
        <v>65</v>
      </c>
      <c r="F20" s="22">
        <f>C20*E20</f>
        <v>325</v>
      </c>
    </row>
    <row r="21" spans="1:6" x14ac:dyDescent="0.2">
      <c r="A21" s="22"/>
      <c r="B21" s="26" t="s">
        <v>1007</v>
      </c>
      <c r="C21" s="22">
        <v>1</v>
      </c>
      <c r="D21" s="26" t="s">
        <v>37</v>
      </c>
      <c r="E21" s="27">
        <v>5000</v>
      </c>
      <c r="F21" s="22">
        <f>C21*E21</f>
        <v>5000</v>
      </c>
    </row>
    <row r="22" spans="1:6" x14ac:dyDescent="0.2">
      <c r="A22" s="22"/>
      <c r="B22" s="22"/>
      <c r="C22" s="12"/>
      <c r="D22" s="12"/>
      <c r="E22" s="12"/>
    </row>
    <row r="23" spans="1:6" x14ac:dyDescent="0.2">
      <c r="A23" s="12"/>
      <c r="B23" s="19" t="s">
        <v>1008</v>
      </c>
      <c r="C23" s="12"/>
      <c r="D23" s="12"/>
      <c r="E23" s="12"/>
    </row>
    <row r="24" spans="1:6" x14ac:dyDescent="0.2">
      <c r="A24" s="12"/>
      <c r="B24" s="18" t="s">
        <v>1009</v>
      </c>
      <c r="C24" s="12"/>
      <c r="D24" s="12"/>
      <c r="E24" s="12"/>
    </row>
    <row r="25" spans="1:6" x14ac:dyDescent="0.2">
      <c r="A25" s="12"/>
      <c r="B25" s="18" t="s">
        <v>1010</v>
      </c>
      <c r="C25" s="22">
        <v>1</v>
      </c>
      <c r="D25" s="26" t="s">
        <v>351</v>
      </c>
      <c r="E25" s="27">
        <v>33695</v>
      </c>
      <c r="F25" s="22">
        <f>C25*E25</f>
        <v>33695</v>
      </c>
    </row>
    <row r="26" spans="1:6" x14ac:dyDescent="0.2">
      <c r="A26" s="22"/>
      <c r="B26" s="22"/>
      <c r="C26" s="12"/>
      <c r="D26" s="12"/>
      <c r="E26" s="12"/>
    </row>
    <row r="27" spans="1:6" x14ac:dyDescent="0.2">
      <c r="A27" s="12"/>
      <c r="B27" s="19" t="s">
        <v>1011</v>
      </c>
      <c r="C27" s="12"/>
      <c r="D27" s="12"/>
      <c r="E27" s="12"/>
    </row>
    <row r="28" spans="1:6" x14ac:dyDescent="0.2">
      <c r="A28" s="12"/>
      <c r="B28" s="18" t="s">
        <v>1012</v>
      </c>
      <c r="C28" s="22">
        <v>1</v>
      </c>
      <c r="D28" s="26" t="s">
        <v>1001</v>
      </c>
      <c r="E28" s="27">
        <v>2000</v>
      </c>
      <c r="F28" s="22">
        <f>C28*E28</f>
        <v>2000</v>
      </c>
    </row>
    <row r="29" spans="1:6" x14ac:dyDescent="0.2">
      <c r="A29" s="22"/>
      <c r="B29" s="22"/>
      <c r="C29" s="12"/>
      <c r="D29" s="12"/>
      <c r="E29" s="12"/>
    </row>
    <row r="30" spans="1:6" x14ac:dyDescent="0.2">
      <c r="A30" s="12"/>
      <c r="B30" s="19" t="s">
        <v>1013</v>
      </c>
      <c r="C30" s="12"/>
      <c r="D30" s="12"/>
      <c r="E30" s="12"/>
    </row>
    <row r="31" spans="1:6" x14ac:dyDescent="0.2">
      <c r="A31" s="18"/>
      <c r="B31" s="18" t="s">
        <v>1014</v>
      </c>
      <c r="C31" s="22">
        <v>1706</v>
      </c>
      <c r="D31" s="26" t="s">
        <v>161</v>
      </c>
      <c r="E31" s="27">
        <v>20</v>
      </c>
      <c r="F31" s="22">
        <f>C31*E31</f>
        <v>34120</v>
      </c>
    </row>
    <row r="32" spans="1:6" x14ac:dyDescent="0.2">
      <c r="A32" s="22"/>
      <c r="B32" s="26" t="s">
        <v>1015</v>
      </c>
      <c r="C32" s="12"/>
      <c r="D32" s="12"/>
      <c r="E32" s="12"/>
    </row>
    <row r="33" spans="2:6" ht="15" x14ac:dyDescent="0.3">
      <c r="B33" s="23" t="s">
        <v>3</v>
      </c>
      <c r="F33" s="8">
        <f>SUM(F2:F32)</f>
        <v>95440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1016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2"/>
      <c r="C3" s="12"/>
      <c r="D3" s="12"/>
      <c r="E3" s="12"/>
    </row>
    <row r="4" spans="1:6" x14ac:dyDescent="0.2">
      <c r="A4" s="12"/>
      <c r="B4" s="18" t="s">
        <v>1017</v>
      </c>
      <c r="C4" s="22">
        <v>1</v>
      </c>
      <c r="D4" s="26" t="s">
        <v>351</v>
      </c>
      <c r="E4" s="27">
        <v>7510</v>
      </c>
      <c r="F4" s="22">
        <f>C4*E4</f>
        <v>7510</v>
      </c>
    </row>
    <row r="5" spans="1:6" x14ac:dyDescent="0.2">
      <c r="A5" s="22"/>
      <c r="B5" s="26" t="s">
        <v>1018</v>
      </c>
      <c r="C5" s="12"/>
      <c r="D5" s="18" t="s">
        <v>351</v>
      </c>
      <c r="E5" s="27">
        <v>8055</v>
      </c>
      <c r="F5" s="22">
        <f>C5*E5</f>
        <v>0</v>
      </c>
    </row>
    <row r="6" spans="1:6" x14ac:dyDescent="0.2">
      <c r="A6" s="22"/>
      <c r="B6" s="26" t="s">
        <v>1019</v>
      </c>
      <c r="C6" s="12"/>
      <c r="D6" s="18" t="s">
        <v>351</v>
      </c>
      <c r="E6" s="27">
        <v>13199</v>
      </c>
      <c r="F6" s="22">
        <f>C6*E6</f>
        <v>0</v>
      </c>
    </row>
    <row r="7" spans="1:6" x14ac:dyDescent="0.2">
      <c r="A7" s="22"/>
      <c r="B7" s="26" t="s">
        <v>1020</v>
      </c>
      <c r="C7" s="12"/>
      <c r="D7" s="18" t="s">
        <v>351</v>
      </c>
      <c r="E7" s="27">
        <v>17995</v>
      </c>
      <c r="F7" s="22">
        <f>C7*E7</f>
        <v>0</v>
      </c>
    </row>
    <row r="8" spans="1:6" x14ac:dyDescent="0.2">
      <c r="A8" s="22"/>
      <c r="B8" s="22"/>
      <c r="C8" s="12"/>
      <c r="D8" s="12"/>
      <c r="E8" s="12"/>
    </row>
    <row r="9" spans="1:6" x14ac:dyDescent="0.2">
      <c r="A9" s="12"/>
      <c r="B9" s="18" t="s">
        <v>1021</v>
      </c>
      <c r="C9" s="22">
        <v>1</v>
      </c>
      <c r="D9" s="26" t="s">
        <v>37</v>
      </c>
      <c r="E9" s="27">
        <v>1400</v>
      </c>
      <c r="F9" s="22">
        <f>C9*E9</f>
        <v>1400</v>
      </c>
    </row>
    <row r="10" spans="1:6" ht="15" x14ac:dyDescent="0.3">
      <c r="B10" s="23" t="s">
        <v>3</v>
      </c>
      <c r="F10" s="8">
        <f>SUM(F2:F9)</f>
        <v>8910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1022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9" t="s">
        <v>1023</v>
      </c>
      <c r="C3" s="12"/>
      <c r="D3" s="12"/>
      <c r="E3" s="12"/>
    </row>
    <row r="4" spans="1:6" x14ac:dyDescent="0.2">
      <c r="A4" s="12"/>
      <c r="B4" s="18" t="s">
        <v>1024</v>
      </c>
      <c r="C4" s="12"/>
      <c r="D4" s="12"/>
      <c r="E4" s="12"/>
    </row>
    <row r="5" spans="1:6" x14ac:dyDescent="0.2">
      <c r="A5" s="12"/>
      <c r="B5" s="18" t="s">
        <v>1025</v>
      </c>
      <c r="C5" s="12"/>
      <c r="D5" s="12"/>
      <c r="E5" s="12"/>
    </row>
    <row r="6" spans="1:6" x14ac:dyDescent="0.2">
      <c r="A6" s="12"/>
      <c r="B6" s="18" t="s">
        <v>1026</v>
      </c>
      <c r="C6" s="12"/>
      <c r="D6" s="12"/>
      <c r="E6" s="12"/>
    </row>
    <row r="7" spans="1:6" x14ac:dyDescent="0.2">
      <c r="A7" s="12"/>
      <c r="B7" s="12"/>
      <c r="C7" s="12"/>
      <c r="D7" s="12"/>
      <c r="E7" s="12"/>
    </row>
    <row r="8" spans="1:6" x14ac:dyDescent="0.2">
      <c r="A8" s="12"/>
      <c r="B8" s="19" t="s">
        <v>1027</v>
      </c>
      <c r="C8" s="12"/>
      <c r="D8" s="12"/>
      <c r="E8" s="12"/>
    </row>
    <row r="9" spans="1:6" x14ac:dyDescent="0.2">
      <c r="A9" s="12"/>
      <c r="B9" s="18" t="s">
        <v>1028</v>
      </c>
      <c r="C9" s="22">
        <v>1</v>
      </c>
      <c r="D9" s="26" t="s">
        <v>37</v>
      </c>
      <c r="E9" s="27">
        <v>300</v>
      </c>
      <c r="F9" s="22">
        <f>C9*E9</f>
        <v>300</v>
      </c>
    </row>
    <row r="10" spans="1:6" x14ac:dyDescent="0.2">
      <c r="A10" s="22"/>
      <c r="B10" s="26" t="s">
        <v>1029</v>
      </c>
      <c r="C10" s="22">
        <v>2</v>
      </c>
      <c r="D10" s="26" t="s">
        <v>468</v>
      </c>
      <c r="E10" s="27">
        <v>65</v>
      </c>
      <c r="F10" s="22">
        <f>C10*E10</f>
        <v>130</v>
      </c>
    </row>
    <row r="11" spans="1:6" x14ac:dyDescent="0.2">
      <c r="A11" s="22"/>
      <c r="B11" s="26" t="s">
        <v>1030</v>
      </c>
      <c r="C11" s="22">
        <v>1</v>
      </c>
      <c r="D11" s="26" t="s">
        <v>37</v>
      </c>
      <c r="E11" s="27">
        <v>600</v>
      </c>
      <c r="F11" s="22">
        <f>C11*E11</f>
        <v>600</v>
      </c>
    </row>
    <row r="12" spans="1:6" x14ac:dyDescent="0.2">
      <c r="A12" s="22"/>
      <c r="B12" s="26" t="s">
        <v>1031</v>
      </c>
      <c r="C12" s="22">
        <v>1</v>
      </c>
      <c r="D12" s="26" t="s">
        <v>37</v>
      </c>
      <c r="E12" s="27">
        <v>500</v>
      </c>
      <c r="F12" s="22">
        <f>C12*E12</f>
        <v>500</v>
      </c>
    </row>
    <row r="13" spans="1:6" x14ac:dyDescent="0.2">
      <c r="A13" s="22"/>
      <c r="B13" s="22"/>
      <c r="C13" s="12"/>
      <c r="D13" s="12"/>
      <c r="E13" s="12"/>
    </row>
    <row r="14" spans="1:6" x14ac:dyDescent="0.2">
      <c r="A14" s="12"/>
      <c r="B14" s="19" t="s">
        <v>1032</v>
      </c>
      <c r="C14" s="12"/>
      <c r="D14" s="12"/>
      <c r="E14" s="12"/>
    </row>
    <row r="15" spans="1:6" x14ac:dyDescent="0.2">
      <c r="A15" s="12"/>
      <c r="B15" s="18" t="s">
        <v>1033</v>
      </c>
      <c r="C15" s="22">
        <v>9</v>
      </c>
      <c r="D15" s="26" t="s">
        <v>161</v>
      </c>
      <c r="E15" s="27">
        <v>90</v>
      </c>
      <c r="F15" s="22">
        <f>C15*E15</f>
        <v>810</v>
      </c>
    </row>
    <row r="16" spans="1:6" x14ac:dyDescent="0.2">
      <c r="A16" s="22"/>
      <c r="B16" s="22"/>
      <c r="C16" s="12"/>
      <c r="D16" s="12"/>
      <c r="E16" s="12"/>
    </row>
    <row r="17" spans="1:6" x14ac:dyDescent="0.2">
      <c r="A17" s="12"/>
      <c r="B17" s="19" t="s">
        <v>1034</v>
      </c>
      <c r="C17" s="12"/>
      <c r="D17" s="18"/>
      <c r="E17" s="12"/>
    </row>
    <row r="18" spans="1:6" x14ac:dyDescent="0.2">
      <c r="A18" s="12"/>
      <c r="B18" s="18" t="s">
        <v>1035</v>
      </c>
      <c r="C18" s="22">
        <v>18</v>
      </c>
      <c r="D18" s="26" t="s">
        <v>161</v>
      </c>
      <c r="E18" s="27">
        <v>100</v>
      </c>
      <c r="F18" s="22">
        <f>C18*E18</f>
        <v>1800</v>
      </c>
    </row>
    <row r="19" spans="1:6" x14ac:dyDescent="0.2">
      <c r="A19" s="22"/>
      <c r="B19" s="26" t="s">
        <v>1036</v>
      </c>
      <c r="C19" s="22">
        <v>6</v>
      </c>
      <c r="D19" s="26" t="s">
        <v>151</v>
      </c>
      <c r="E19" s="27">
        <v>7.5</v>
      </c>
      <c r="F19" s="22">
        <f>C19*E19</f>
        <v>45</v>
      </c>
    </row>
    <row r="20" spans="1:6" x14ac:dyDescent="0.2">
      <c r="A20" s="22"/>
      <c r="B20" s="26" t="s">
        <v>1037</v>
      </c>
      <c r="C20" s="22">
        <v>12</v>
      </c>
      <c r="D20" s="26" t="s">
        <v>151</v>
      </c>
      <c r="E20" s="27">
        <v>6.5</v>
      </c>
      <c r="F20" s="22">
        <f>C20*E20</f>
        <v>78</v>
      </c>
    </row>
    <row r="21" spans="1:6" x14ac:dyDescent="0.2">
      <c r="A21" s="22"/>
      <c r="B21" s="22"/>
      <c r="C21" s="12"/>
      <c r="D21" s="12"/>
      <c r="E21" s="12"/>
    </row>
    <row r="22" spans="1:6" x14ac:dyDescent="0.2">
      <c r="A22" s="12"/>
      <c r="B22" s="19" t="s">
        <v>872</v>
      </c>
      <c r="C22" s="12"/>
      <c r="D22" s="12"/>
      <c r="E22" s="12"/>
    </row>
    <row r="23" spans="1:6" x14ac:dyDescent="0.2">
      <c r="A23" s="12"/>
      <c r="B23" s="18" t="s">
        <v>1038</v>
      </c>
      <c r="C23" s="12"/>
      <c r="D23" s="12"/>
      <c r="E23" s="12"/>
    </row>
    <row r="24" spans="1:6" x14ac:dyDescent="0.2">
      <c r="A24" s="12"/>
      <c r="B24" s="18" t="s">
        <v>1039</v>
      </c>
      <c r="C24" s="12"/>
      <c r="D24" s="18" t="s">
        <v>37</v>
      </c>
      <c r="E24" s="27">
        <v>12900</v>
      </c>
      <c r="F24" s="22">
        <f t="shared" ref="F24:F29" si="0">C24*E24</f>
        <v>0</v>
      </c>
    </row>
    <row r="25" spans="1:6" x14ac:dyDescent="0.2">
      <c r="A25" s="22"/>
      <c r="B25" s="26" t="s">
        <v>1040</v>
      </c>
      <c r="C25" s="22">
        <v>1</v>
      </c>
      <c r="D25" s="26" t="s">
        <v>37</v>
      </c>
      <c r="E25" s="27">
        <v>22145</v>
      </c>
      <c r="F25" s="22">
        <f t="shared" si="0"/>
        <v>22145</v>
      </c>
    </row>
    <row r="26" spans="1:6" x14ac:dyDescent="0.2">
      <c r="A26" s="22"/>
      <c r="B26" s="26" t="s">
        <v>1041</v>
      </c>
      <c r="C26" s="22">
        <v>-1</v>
      </c>
      <c r="D26" s="26" t="s">
        <v>37</v>
      </c>
      <c r="E26" s="27">
        <v>445</v>
      </c>
      <c r="F26" s="22">
        <f t="shared" si="0"/>
        <v>-445</v>
      </c>
    </row>
    <row r="27" spans="1:6" x14ac:dyDescent="0.2">
      <c r="A27" s="22"/>
      <c r="B27" s="26" t="s">
        <v>876</v>
      </c>
      <c r="C27" s="12"/>
      <c r="D27" s="18" t="s">
        <v>351</v>
      </c>
      <c r="E27" s="27">
        <v>16450</v>
      </c>
      <c r="F27" s="22">
        <f t="shared" si="0"/>
        <v>0</v>
      </c>
    </row>
    <row r="28" spans="1:6" x14ac:dyDescent="0.2">
      <c r="A28" s="22"/>
      <c r="B28" s="26" t="s">
        <v>1042</v>
      </c>
      <c r="C28" s="12"/>
      <c r="D28" s="18" t="s">
        <v>37</v>
      </c>
      <c r="E28" s="27">
        <v>1950</v>
      </c>
      <c r="F28" s="22">
        <f t="shared" si="0"/>
        <v>0</v>
      </c>
    </row>
    <row r="29" spans="1:6" x14ac:dyDescent="0.2">
      <c r="A29" s="22"/>
      <c r="B29" s="26" t="s">
        <v>879</v>
      </c>
      <c r="C29" s="12"/>
      <c r="D29" s="18" t="s">
        <v>37</v>
      </c>
      <c r="E29" s="27">
        <v>27140</v>
      </c>
      <c r="F29" s="22">
        <f t="shared" si="0"/>
        <v>0</v>
      </c>
    </row>
    <row r="30" spans="1:6" x14ac:dyDescent="0.2">
      <c r="A30" s="22"/>
      <c r="B30" s="22"/>
      <c r="C30" s="12"/>
      <c r="D30" s="12"/>
      <c r="E30" s="12"/>
    </row>
    <row r="31" spans="1:6" x14ac:dyDescent="0.2">
      <c r="A31" s="12"/>
      <c r="B31" s="19" t="s">
        <v>1043</v>
      </c>
      <c r="C31" s="12"/>
      <c r="D31" s="12"/>
      <c r="E31" s="12"/>
    </row>
    <row r="32" spans="1:6" x14ac:dyDescent="0.2">
      <c r="A32" s="12"/>
      <c r="B32" s="18" t="s">
        <v>1044</v>
      </c>
      <c r="C32" s="22">
        <v>7</v>
      </c>
      <c r="D32" s="26" t="s">
        <v>161</v>
      </c>
      <c r="E32" s="27">
        <v>50</v>
      </c>
      <c r="F32" s="39" t="s">
        <v>523</v>
      </c>
    </row>
    <row r="33" spans="1:6" x14ac:dyDescent="0.2">
      <c r="A33" s="12"/>
      <c r="B33" s="12"/>
      <c r="C33" s="12"/>
      <c r="D33" s="12"/>
      <c r="E33" s="12"/>
    </row>
    <row r="34" spans="1:6" x14ac:dyDescent="0.2">
      <c r="A34" s="12"/>
      <c r="B34" s="19" t="s">
        <v>883</v>
      </c>
      <c r="C34" s="12"/>
      <c r="D34" s="12"/>
      <c r="E34" s="12"/>
    </row>
    <row r="35" spans="1:6" x14ac:dyDescent="0.2">
      <c r="A35" s="12"/>
      <c r="B35" s="18" t="s">
        <v>1045</v>
      </c>
      <c r="C35" s="32">
        <v>7.2</v>
      </c>
      <c r="D35" s="33" t="s">
        <v>151</v>
      </c>
      <c r="E35" s="27">
        <v>220</v>
      </c>
      <c r="F35" s="29">
        <v>0</v>
      </c>
    </row>
    <row r="36" spans="1:6" x14ac:dyDescent="0.2">
      <c r="A36" s="22"/>
      <c r="B36" s="26" t="s">
        <v>1046</v>
      </c>
      <c r="C36" s="22">
        <v>1</v>
      </c>
      <c r="D36" s="26" t="s">
        <v>37</v>
      </c>
      <c r="E36" s="27">
        <v>1760</v>
      </c>
      <c r="F36" s="22">
        <f>C36*E36</f>
        <v>1760</v>
      </c>
    </row>
    <row r="37" spans="1:6" x14ac:dyDescent="0.2">
      <c r="A37" s="22"/>
      <c r="B37" s="22"/>
      <c r="C37" s="12"/>
      <c r="D37" s="12"/>
      <c r="E37" s="12"/>
    </row>
    <row r="38" spans="1:6" x14ac:dyDescent="0.2">
      <c r="A38" s="12"/>
      <c r="B38" s="19" t="s">
        <v>511</v>
      </c>
      <c r="C38" s="12"/>
      <c r="D38" s="12"/>
      <c r="E38" s="12"/>
    </row>
    <row r="39" spans="1:6" x14ac:dyDescent="0.2">
      <c r="A39" s="12"/>
      <c r="B39" s="18" t="s">
        <v>1047</v>
      </c>
      <c r="C39" s="22">
        <v>18</v>
      </c>
      <c r="D39" s="26" t="s">
        <v>161</v>
      </c>
      <c r="E39" s="27">
        <v>20</v>
      </c>
      <c r="F39" s="22">
        <f>C39*E39</f>
        <v>360</v>
      </c>
    </row>
    <row r="40" spans="1:6" ht="15" x14ac:dyDescent="0.3">
      <c r="B40" s="23" t="s">
        <v>3</v>
      </c>
      <c r="F40" s="8">
        <f>SUM(F2:F39)</f>
        <v>28083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1048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8" t="s">
        <v>1049</v>
      </c>
      <c r="C3" s="22">
        <v>10</v>
      </c>
      <c r="D3" s="26" t="s">
        <v>385</v>
      </c>
      <c r="E3" s="27">
        <v>1500</v>
      </c>
      <c r="F3" s="22">
        <f>C3*E3</f>
        <v>15000</v>
      </c>
    </row>
    <row r="4" spans="1:6" ht="15" x14ac:dyDescent="0.3">
      <c r="B4" s="23" t="s">
        <v>3</v>
      </c>
      <c r="F4" s="8">
        <f>SUM(F2:F3)</f>
        <v>15000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defaultColWidth="9.140625" defaultRowHeight="12.75" x14ac:dyDescent="0.2"/>
  <cols>
    <col min="1" max="1" width="6.7109375" customWidth="1"/>
    <col min="2" max="2" width="62.7109375" customWidth="1"/>
    <col min="3" max="6" width="9.7109375" customWidth="1"/>
  </cols>
  <sheetData>
    <row r="1" spans="1:6" ht="17.25" x14ac:dyDescent="0.3">
      <c r="A1" s="2" t="s">
        <v>1050</v>
      </c>
      <c r="B1" s="1"/>
      <c r="C1" s="1"/>
    </row>
    <row r="2" spans="1:6" ht="15" x14ac:dyDescent="0.3">
      <c r="A2" s="3" t="s">
        <v>1</v>
      </c>
      <c r="B2" s="3" t="s">
        <v>2</v>
      </c>
      <c r="C2" s="4" t="s">
        <v>6</v>
      </c>
      <c r="D2" s="4" t="s">
        <v>7</v>
      </c>
      <c r="E2" s="4" t="s">
        <v>8</v>
      </c>
      <c r="F2" s="4" t="s">
        <v>3</v>
      </c>
    </row>
    <row r="3" spans="1:6" x14ac:dyDescent="0.2">
      <c r="A3" s="12"/>
      <c r="B3" s="18" t="s">
        <v>1051</v>
      </c>
      <c r="C3" s="22">
        <v>1</v>
      </c>
      <c r="D3" s="26" t="s">
        <v>1052</v>
      </c>
      <c r="E3" s="27">
        <v>3000</v>
      </c>
      <c r="F3" s="22">
        <f>C3*E3</f>
        <v>3000</v>
      </c>
    </row>
    <row r="4" spans="1:6" ht="15" x14ac:dyDescent="0.3">
      <c r="B4" s="23" t="s">
        <v>3</v>
      </c>
      <c r="F4" s="8">
        <f>SUM(F2:F3)</f>
        <v>3000</v>
      </c>
    </row>
  </sheetData>
  <mergeCells count="1">
    <mergeCell ref="A1:C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Summary</vt:lpstr>
      <vt:lpstr>5-PRELIMINARIES</vt:lpstr>
      <vt:lpstr>6-FOYER REFURBISHMENT</vt:lpstr>
      <vt:lpstr>7-MECHANICAL SERVICES UPGRADE</vt:lpstr>
      <vt:lpstr>8-ELECTRICAL SWITCHBOARD EMERGE</vt:lpstr>
      <vt:lpstr>9-COMMUNICATIONS UPGRADE  Inclu</vt:lpstr>
      <vt:lpstr>10-LOWER LEVEL FIRE COMPLIANCE </vt:lpstr>
      <vt:lpstr>11-KITCHEN REFURBISHMENT</vt:lpstr>
      <vt:lpstr>12-EASTERN COURTYARD UPGRADE</vt:lpstr>
      <vt:lpstr>13-BAR AREA EXTENSION &amp; REFURBI</vt:lpstr>
      <vt:lpstr>14-FRONT ENTRANCE DOOR WORKS</vt:lpstr>
      <vt:lpstr>15-METALWORK SCREENING AND GATE</vt:lpstr>
      <vt:lpstr>16-NORTHERN CORRIDOR WORKS</vt:lpstr>
      <vt:lpstr>17-OLD BAR STORAGE ROOM WORKS</vt:lpstr>
      <vt:lpstr>18-ROOF RECTIFICATION WORKS</vt:lpstr>
      <vt:lpstr>19-ROOF SAFETY WORKS</vt:lpstr>
      <vt:lpstr>20-KITCHEN COLDROOM</vt:lpstr>
      <vt:lpstr>21-PRINCIPAL CAUSED DELAYS</vt:lpstr>
      <vt:lpstr>22-LOOSE AV EQUIPMENT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Derek McVeigh</cp:lastModifiedBy>
  <dcterms:modified xsi:type="dcterms:W3CDTF">2020-11-11T03:58:52Z</dcterms:modified>
</cp:coreProperties>
</file>