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filterPrivacy="1"/>
  <xr:revisionPtr revIDLastSave="0" documentId="10_ncr:100000_{AA594F61-52C0-471B-9930-26B69D9B3FF3}" xr6:coauthVersionLast="31" xr6:coauthVersionMax="31" xr10:uidLastSave="{00000000-0000-0000-0000-000000000000}"/>
  <bookViews>
    <workbookView xWindow="0" yWindow="0" windowWidth="21570" windowHeight="12120" xr2:uid="{00000000-000D-0000-FFFF-FFFF00000000}"/>
  </bookViews>
  <sheets>
    <sheet name="Calendar" sheetId="7" r:id="rId1"/>
    <sheet name="About" sheetId="8" r:id="rId2"/>
  </sheets>
  <definedNames>
    <definedName name="_xlnm.Print_Area" localSheetId="0">Calendar!$B$6:$X$43</definedName>
  </definedNames>
  <calcPr calcId="179017"/>
</workbook>
</file>

<file path=xl/calcChain.xml><?xml version="1.0" encoding="utf-8"?>
<calcChain xmlns="http://schemas.openxmlformats.org/spreadsheetml/2006/main">
  <c r="X10" i="7" l="1"/>
  <c r="W10" i="7"/>
  <c r="V10" i="7"/>
  <c r="U10" i="7"/>
  <c r="T10" i="7"/>
  <c r="S10" i="7"/>
  <c r="R10" i="7"/>
  <c r="P10" i="7"/>
  <c r="O10" i="7"/>
  <c r="N10" i="7"/>
  <c r="M10" i="7"/>
  <c r="L10" i="7"/>
  <c r="K10" i="7"/>
  <c r="J10" i="7"/>
  <c r="H19" i="7" l="1"/>
  <c r="G19" i="7"/>
  <c r="F19" i="7"/>
  <c r="E19" i="7"/>
  <c r="D19" i="7"/>
  <c r="C19" i="7"/>
  <c r="B19" i="7"/>
  <c r="H28" i="7"/>
  <c r="G28" i="7"/>
  <c r="F28" i="7"/>
  <c r="E28" i="7"/>
  <c r="D28" i="7"/>
  <c r="C28" i="7"/>
  <c r="B28" i="7"/>
  <c r="H37" i="7"/>
  <c r="G37" i="7"/>
  <c r="F37" i="7"/>
  <c r="E37" i="7"/>
  <c r="D37" i="7"/>
  <c r="C37" i="7"/>
  <c r="B37" i="7"/>
  <c r="P37" i="7"/>
  <c r="O37" i="7"/>
  <c r="N37" i="7"/>
  <c r="M37" i="7"/>
  <c r="L37" i="7"/>
  <c r="K37" i="7"/>
  <c r="J37" i="7"/>
  <c r="X37" i="7"/>
  <c r="W37" i="7"/>
  <c r="V37" i="7"/>
  <c r="U37" i="7"/>
  <c r="T37" i="7"/>
  <c r="S37" i="7"/>
  <c r="R37" i="7"/>
  <c r="P28" i="7"/>
  <c r="O28" i="7"/>
  <c r="N28" i="7"/>
  <c r="M28" i="7"/>
  <c r="L28" i="7"/>
  <c r="K28" i="7"/>
  <c r="J28" i="7"/>
  <c r="X28" i="7"/>
  <c r="W28" i="7"/>
  <c r="V28" i="7"/>
  <c r="U28" i="7"/>
  <c r="T28" i="7"/>
  <c r="S28" i="7"/>
  <c r="R28" i="7"/>
  <c r="P19" i="7"/>
  <c r="O19" i="7"/>
  <c r="N19" i="7"/>
  <c r="M19" i="7"/>
  <c r="L19" i="7"/>
  <c r="K19" i="7"/>
  <c r="J19" i="7"/>
  <c r="X19" i="7"/>
  <c r="W19" i="7"/>
  <c r="V19" i="7"/>
  <c r="U19" i="7"/>
  <c r="T19" i="7"/>
  <c r="S19" i="7"/>
  <c r="R19" i="7"/>
  <c r="G10" i="7"/>
  <c r="D10" i="7"/>
  <c r="H10" i="7"/>
  <c r="F10" i="7"/>
  <c r="E10" i="7"/>
  <c r="C10" i="7"/>
  <c r="B10" i="7"/>
  <c r="B9" i="7" l="1"/>
  <c r="B11" i="7" s="1"/>
  <c r="J9" i="7" l="1"/>
  <c r="J11" i="7" s="1"/>
  <c r="K11" i="7" s="1"/>
  <c r="C11" i="7"/>
  <c r="D11" i="7" s="1"/>
  <c r="E11" i="7" s="1"/>
  <c r="F11" i="7" s="1"/>
  <c r="G11" i="7" s="1"/>
  <c r="H11" i="7" s="1"/>
  <c r="B12" i="7" s="1"/>
  <c r="C12" i="7" s="1"/>
  <c r="D12" i="7" s="1"/>
  <c r="E12" i="7" s="1"/>
  <c r="F12" i="7" s="1"/>
  <c r="G12" i="7" s="1"/>
  <c r="H12" i="7" s="1"/>
  <c r="B13" i="7" s="1"/>
  <c r="C13" i="7" s="1"/>
  <c r="D13" i="7" s="1"/>
  <c r="E13" i="7" s="1"/>
  <c r="F13" i="7" s="1"/>
  <c r="G13" i="7" s="1"/>
  <c r="H13" i="7" s="1"/>
  <c r="B14" i="7" s="1"/>
  <c r="C14" i="7" s="1"/>
  <c r="D14" i="7" s="1"/>
  <c r="E14" i="7" s="1"/>
  <c r="F14" i="7" s="1"/>
  <c r="G14" i="7" s="1"/>
  <c r="H14" i="7" s="1"/>
  <c r="B15" i="7" s="1"/>
  <c r="C15" i="7" s="1"/>
  <c r="D15" i="7" s="1"/>
  <c r="E15" i="7" s="1"/>
  <c r="F15" i="7" s="1"/>
  <c r="G15" i="7" s="1"/>
  <c r="H15" i="7" s="1"/>
  <c r="B16" i="7" s="1"/>
  <c r="C16" i="7" s="1"/>
  <c r="D16" i="7" s="1"/>
  <c r="E16" i="7" s="1"/>
  <c r="F16" i="7" s="1"/>
  <c r="G16" i="7" s="1"/>
  <c r="H16" i="7" s="1"/>
  <c r="B6" i="7"/>
  <c r="R9" i="7" l="1"/>
  <c r="L11" i="7"/>
  <c r="M11" i="7" s="1"/>
  <c r="N11" i="7" s="1"/>
  <c r="O11" i="7" s="1"/>
  <c r="P11" i="7" s="1"/>
  <c r="R11" i="7" l="1"/>
  <c r="S11" i="7" s="1"/>
  <c r="T11" i="7" s="1"/>
  <c r="U11" i="7" s="1"/>
  <c r="V11" i="7" s="1"/>
  <c r="W11" i="7" s="1"/>
  <c r="X11" i="7" s="1"/>
  <c r="R12" i="7" s="1"/>
  <c r="S12" i="7" s="1"/>
  <c r="T12" i="7" s="1"/>
  <c r="U12" i="7" s="1"/>
  <c r="V12" i="7" s="1"/>
  <c r="W12" i="7" s="1"/>
  <c r="X12" i="7" s="1"/>
  <c r="R13" i="7" s="1"/>
  <c r="S13" i="7" s="1"/>
  <c r="T13" i="7" s="1"/>
  <c r="U13" i="7" s="1"/>
  <c r="V13" i="7" s="1"/>
  <c r="W13" i="7" s="1"/>
  <c r="X13" i="7" s="1"/>
  <c r="R14" i="7" s="1"/>
  <c r="S14" i="7" s="1"/>
  <c r="T14" i="7" s="1"/>
  <c r="U14" i="7" s="1"/>
  <c r="V14" i="7" s="1"/>
  <c r="W14" i="7" s="1"/>
  <c r="X14" i="7" s="1"/>
  <c r="R15" i="7" s="1"/>
  <c r="S15" i="7" s="1"/>
  <c r="T15" i="7" s="1"/>
  <c r="U15" i="7" s="1"/>
  <c r="V15" i="7" s="1"/>
  <c r="W15" i="7" s="1"/>
  <c r="X15" i="7" s="1"/>
  <c r="R16" i="7" s="1"/>
  <c r="S16" i="7" s="1"/>
  <c r="T16" i="7" s="1"/>
  <c r="U16" i="7" s="1"/>
  <c r="V16" i="7" s="1"/>
  <c r="W16" i="7" s="1"/>
  <c r="X16" i="7" s="1"/>
  <c r="B18" i="7"/>
  <c r="B20" i="7" s="1"/>
  <c r="C20" i="7" s="1"/>
  <c r="D20" i="7" s="1"/>
  <c r="E20" i="7" s="1"/>
  <c r="F20" i="7" s="1"/>
  <c r="G20" i="7" s="1"/>
  <c r="H20" i="7" s="1"/>
  <c r="B21" i="7" s="1"/>
  <c r="C21" i="7" s="1"/>
  <c r="D21" i="7" s="1"/>
  <c r="E21" i="7" s="1"/>
  <c r="F21" i="7" s="1"/>
  <c r="G21" i="7" s="1"/>
  <c r="H21" i="7" s="1"/>
  <c r="B22" i="7" s="1"/>
  <c r="C22" i="7" s="1"/>
  <c r="D22" i="7" s="1"/>
  <c r="E22" i="7" s="1"/>
  <c r="F22" i="7" s="1"/>
  <c r="G22" i="7" s="1"/>
  <c r="H22" i="7" s="1"/>
  <c r="B23" i="7" s="1"/>
  <c r="C23" i="7" s="1"/>
  <c r="D23" i="7" s="1"/>
  <c r="E23" i="7" s="1"/>
  <c r="F23" i="7" s="1"/>
  <c r="G23" i="7" s="1"/>
  <c r="H23" i="7" s="1"/>
  <c r="B24" i="7" s="1"/>
  <c r="C24" i="7" s="1"/>
  <c r="D24" i="7" s="1"/>
  <c r="E24" i="7" s="1"/>
  <c r="F24" i="7" s="1"/>
  <c r="G24" i="7" s="1"/>
  <c r="H24" i="7" s="1"/>
  <c r="B25" i="7" s="1"/>
  <c r="C25" i="7" s="1"/>
  <c r="D25" i="7" s="1"/>
  <c r="E25" i="7" s="1"/>
  <c r="F25" i="7" s="1"/>
  <c r="G25" i="7" s="1"/>
  <c r="H25" i="7" s="1"/>
  <c r="J12" i="7"/>
  <c r="K12" i="7" s="1"/>
  <c r="L12" i="7" s="1"/>
  <c r="M12" i="7" s="1"/>
  <c r="N12" i="7" s="1"/>
  <c r="O12" i="7" s="1"/>
  <c r="P12" i="7" s="1"/>
  <c r="J13" i="7" s="1"/>
  <c r="K13" i="7" s="1"/>
  <c r="L13" i="7" s="1"/>
  <c r="M13" i="7" s="1"/>
  <c r="N13" i="7" s="1"/>
  <c r="O13" i="7" s="1"/>
  <c r="P13" i="7" s="1"/>
  <c r="J14" i="7" s="1"/>
  <c r="K14" i="7" s="1"/>
  <c r="L14" i="7" s="1"/>
  <c r="M14" i="7" s="1"/>
  <c r="N14" i="7" s="1"/>
  <c r="O14" i="7" s="1"/>
  <c r="P14" i="7" s="1"/>
  <c r="J15" i="7" s="1"/>
  <c r="K15" i="7" s="1"/>
  <c r="L15" i="7" s="1"/>
  <c r="M15" i="7" s="1"/>
  <c r="N15" i="7" s="1"/>
  <c r="O15" i="7" s="1"/>
  <c r="P15" i="7" s="1"/>
  <c r="J16" i="7" s="1"/>
  <c r="K16" i="7" s="1"/>
  <c r="L16" i="7" s="1"/>
  <c r="M16" i="7" s="1"/>
  <c r="N16" i="7" s="1"/>
  <c r="O16" i="7" s="1"/>
  <c r="P16" i="7" s="1"/>
  <c r="J18" i="7" l="1"/>
  <c r="R18" i="7" s="1"/>
  <c r="J20" i="7" l="1"/>
  <c r="K20" i="7" s="1"/>
  <c r="L20" i="7" s="1"/>
  <c r="M20" i="7" s="1"/>
  <c r="N20" i="7" s="1"/>
  <c r="O20" i="7" s="1"/>
  <c r="P20" i="7" s="1"/>
  <c r="J21" i="7" s="1"/>
  <c r="K21" i="7" s="1"/>
  <c r="L21" i="7" s="1"/>
  <c r="M21" i="7" s="1"/>
  <c r="N21" i="7" s="1"/>
  <c r="O21" i="7" s="1"/>
  <c r="P21" i="7" s="1"/>
  <c r="J22" i="7" s="1"/>
  <c r="K22" i="7" s="1"/>
  <c r="L22" i="7" s="1"/>
  <c r="M22" i="7" s="1"/>
  <c r="N22" i="7" s="1"/>
  <c r="O22" i="7" s="1"/>
  <c r="P22" i="7" s="1"/>
  <c r="J23" i="7" s="1"/>
  <c r="K23" i="7" s="1"/>
  <c r="L23" i="7" s="1"/>
  <c r="M23" i="7" s="1"/>
  <c r="N23" i="7" s="1"/>
  <c r="O23" i="7" s="1"/>
  <c r="P23" i="7" s="1"/>
  <c r="J24" i="7" s="1"/>
  <c r="K24" i="7" s="1"/>
  <c r="L24" i="7" s="1"/>
  <c r="M24" i="7" s="1"/>
  <c r="N24" i="7" s="1"/>
  <c r="O24" i="7" s="1"/>
  <c r="P24" i="7" s="1"/>
  <c r="J25" i="7" s="1"/>
  <c r="K25" i="7" s="1"/>
  <c r="L25" i="7" s="1"/>
  <c r="M25" i="7" s="1"/>
  <c r="N25" i="7" s="1"/>
  <c r="O25" i="7" s="1"/>
  <c r="P25" i="7" s="1"/>
  <c r="B27" i="7"/>
  <c r="R20" i="7"/>
  <c r="S20" i="7" s="1"/>
  <c r="T20" i="7" s="1"/>
  <c r="U20" i="7" s="1"/>
  <c r="V20" i="7" s="1"/>
  <c r="W20" i="7" s="1"/>
  <c r="X20" i="7" s="1"/>
  <c r="R21" i="7" s="1"/>
  <c r="S21" i="7" s="1"/>
  <c r="T21" i="7" s="1"/>
  <c r="U21" i="7" s="1"/>
  <c r="V21" i="7" s="1"/>
  <c r="W21" i="7" s="1"/>
  <c r="X21" i="7" s="1"/>
  <c r="R22" i="7" s="1"/>
  <c r="S22" i="7" s="1"/>
  <c r="T22" i="7" s="1"/>
  <c r="U22" i="7" s="1"/>
  <c r="V22" i="7" s="1"/>
  <c r="W22" i="7" s="1"/>
  <c r="X22" i="7" s="1"/>
  <c r="R23" i="7" s="1"/>
  <c r="S23" i="7" s="1"/>
  <c r="T23" i="7" s="1"/>
  <c r="U23" i="7" s="1"/>
  <c r="V23" i="7" s="1"/>
  <c r="W23" i="7" s="1"/>
  <c r="X23" i="7" s="1"/>
  <c r="R24" i="7" s="1"/>
  <c r="S24" i="7" s="1"/>
  <c r="T24" i="7" s="1"/>
  <c r="U24" i="7" s="1"/>
  <c r="V24" i="7" s="1"/>
  <c r="W24" i="7" s="1"/>
  <c r="X24" i="7" s="1"/>
  <c r="R25" i="7" s="1"/>
  <c r="S25" i="7" s="1"/>
  <c r="T25" i="7" s="1"/>
  <c r="U25" i="7" s="1"/>
  <c r="V25" i="7" s="1"/>
  <c r="W25" i="7" s="1"/>
  <c r="X25" i="7" s="1"/>
  <c r="J27" i="7" l="1"/>
  <c r="B29" i="7"/>
  <c r="C29" i="7" s="1"/>
  <c r="D29" i="7" s="1"/>
  <c r="E29" i="7" s="1"/>
  <c r="F29" i="7" s="1"/>
  <c r="G29" i="7" s="1"/>
  <c r="H29" i="7" s="1"/>
  <c r="B30" i="7" s="1"/>
  <c r="C30" i="7" s="1"/>
  <c r="D30" i="7" s="1"/>
  <c r="E30" i="7" s="1"/>
  <c r="F30" i="7" s="1"/>
  <c r="G30" i="7" s="1"/>
  <c r="H30" i="7" s="1"/>
  <c r="B31" i="7" s="1"/>
  <c r="C31" i="7" s="1"/>
  <c r="D31" i="7" s="1"/>
  <c r="E31" i="7" s="1"/>
  <c r="F31" i="7" s="1"/>
  <c r="G31" i="7" s="1"/>
  <c r="H31" i="7" s="1"/>
  <c r="B32" i="7" s="1"/>
  <c r="C32" i="7" s="1"/>
  <c r="D32" i="7" s="1"/>
  <c r="E32" i="7" s="1"/>
  <c r="F32" i="7" s="1"/>
  <c r="G32" i="7" s="1"/>
  <c r="H32" i="7" s="1"/>
  <c r="B33" i="7" s="1"/>
  <c r="C33" i="7" s="1"/>
  <c r="D33" i="7" s="1"/>
  <c r="E33" i="7" s="1"/>
  <c r="F33" i="7" s="1"/>
  <c r="G33" i="7" s="1"/>
  <c r="H33" i="7" s="1"/>
  <c r="B34" i="7" s="1"/>
  <c r="C34" i="7" s="1"/>
  <c r="D34" i="7" s="1"/>
  <c r="E34" i="7" s="1"/>
  <c r="F34" i="7" s="1"/>
  <c r="G34" i="7" s="1"/>
  <c r="H34" i="7" s="1"/>
  <c r="R27" i="7" l="1"/>
  <c r="J29" i="7"/>
  <c r="K29" i="7" s="1"/>
  <c r="L29" i="7" s="1"/>
  <c r="M29" i="7" s="1"/>
  <c r="N29" i="7" s="1"/>
  <c r="O29" i="7" s="1"/>
  <c r="P29" i="7" s="1"/>
  <c r="J30" i="7" s="1"/>
  <c r="K30" i="7" s="1"/>
  <c r="L30" i="7" s="1"/>
  <c r="M30" i="7" s="1"/>
  <c r="N30" i="7" s="1"/>
  <c r="O30" i="7" s="1"/>
  <c r="P30" i="7" s="1"/>
  <c r="J31" i="7" s="1"/>
  <c r="K31" i="7" s="1"/>
  <c r="L31" i="7" s="1"/>
  <c r="M31" i="7" s="1"/>
  <c r="N31" i="7" s="1"/>
  <c r="O31" i="7" s="1"/>
  <c r="P31" i="7" s="1"/>
  <c r="J32" i="7" s="1"/>
  <c r="K32" i="7" s="1"/>
  <c r="L32" i="7" s="1"/>
  <c r="M32" i="7" s="1"/>
  <c r="N32" i="7" s="1"/>
  <c r="O32" i="7" s="1"/>
  <c r="P32" i="7" s="1"/>
  <c r="J33" i="7" s="1"/>
  <c r="K33" i="7" s="1"/>
  <c r="L33" i="7" s="1"/>
  <c r="M33" i="7" s="1"/>
  <c r="N33" i="7" s="1"/>
  <c r="O33" i="7" s="1"/>
  <c r="P33" i="7" s="1"/>
  <c r="J34" i="7" s="1"/>
  <c r="K34" i="7" s="1"/>
  <c r="L34" i="7" s="1"/>
  <c r="M34" i="7" s="1"/>
  <c r="N34" i="7" s="1"/>
  <c r="O34" i="7" s="1"/>
  <c r="P34" i="7" s="1"/>
  <c r="B36" i="7" l="1"/>
  <c r="R29" i="7"/>
  <c r="S29" i="7" s="1"/>
  <c r="T29" i="7" s="1"/>
  <c r="U29" i="7" s="1"/>
  <c r="V29" i="7" s="1"/>
  <c r="W29" i="7" s="1"/>
  <c r="X29" i="7" s="1"/>
  <c r="R30" i="7" s="1"/>
  <c r="S30" i="7" s="1"/>
  <c r="T30" i="7" s="1"/>
  <c r="U30" i="7" s="1"/>
  <c r="V30" i="7" s="1"/>
  <c r="W30" i="7" s="1"/>
  <c r="X30" i="7" s="1"/>
  <c r="R31" i="7" s="1"/>
  <c r="S31" i="7" s="1"/>
  <c r="T31" i="7" s="1"/>
  <c r="U31" i="7" s="1"/>
  <c r="V31" i="7" s="1"/>
  <c r="W31" i="7" s="1"/>
  <c r="X31" i="7" s="1"/>
  <c r="R32" i="7" s="1"/>
  <c r="S32" i="7" s="1"/>
  <c r="T32" i="7" s="1"/>
  <c r="U32" i="7" s="1"/>
  <c r="V32" i="7" s="1"/>
  <c r="W32" i="7" s="1"/>
  <c r="X32" i="7" s="1"/>
  <c r="R33" i="7" s="1"/>
  <c r="S33" i="7" s="1"/>
  <c r="T33" i="7" s="1"/>
  <c r="U33" i="7" s="1"/>
  <c r="V33" i="7" s="1"/>
  <c r="W33" i="7" s="1"/>
  <c r="X33" i="7" s="1"/>
  <c r="R34" i="7" s="1"/>
  <c r="S34" i="7" s="1"/>
  <c r="T34" i="7" s="1"/>
  <c r="U34" i="7" s="1"/>
  <c r="V34" i="7" s="1"/>
  <c r="W34" i="7" s="1"/>
  <c r="X34" i="7" s="1"/>
  <c r="J36" i="7" l="1"/>
  <c r="B38" i="7"/>
  <c r="C38" i="7" s="1"/>
  <c r="D38" i="7" s="1"/>
  <c r="E38" i="7" s="1"/>
  <c r="F38" i="7" s="1"/>
  <c r="G38" i="7" s="1"/>
  <c r="H38" i="7" s="1"/>
  <c r="B39" i="7" s="1"/>
  <c r="C39" i="7" s="1"/>
  <c r="D39" i="7" s="1"/>
  <c r="E39" i="7" s="1"/>
  <c r="F39" i="7" s="1"/>
  <c r="G39" i="7" s="1"/>
  <c r="H39" i="7" s="1"/>
  <c r="B40" i="7" s="1"/>
  <c r="C40" i="7" s="1"/>
  <c r="D40" i="7" s="1"/>
  <c r="E40" i="7" s="1"/>
  <c r="F40" i="7" s="1"/>
  <c r="G40" i="7" s="1"/>
  <c r="H40" i="7" s="1"/>
  <c r="B41" i="7" s="1"/>
  <c r="C41" i="7" s="1"/>
  <c r="D41" i="7" s="1"/>
  <c r="E41" i="7" s="1"/>
  <c r="F41" i="7" s="1"/>
  <c r="G41" i="7" s="1"/>
  <c r="H41" i="7" s="1"/>
  <c r="B42" i="7" s="1"/>
  <c r="C42" i="7" s="1"/>
  <c r="D42" i="7" s="1"/>
  <c r="E42" i="7" s="1"/>
  <c r="F42" i="7" s="1"/>
  <c r="G42" i="7" s="1"/>
  <c r="H42" i="7" s="1"/>
  <c r="B43" i="7" s="1"/>
  <c r="C43" i="7" s="1"/>
  <c r="D43" i="7" s="1"/>
  <c r="E43" i="7" s="1"/>
  <c r="F43" i="7" s="1"/>
  <c r="G43" i="7" s="1"/>
  <c r="H43" i="7" s="1"/>
  <c r="R36" i="7" l="1"/>
  <c r="R38" i="7" s="1"/>
  <c r="J38" i="7"/>
  <c r="K38" i="7" s="1"/>
  <c r="L38" i="7" s="1"/>
  <c r="M38" i="7" s="1"/>
  <c r="N38" i="7" s="1"/>
  <c r="O38" i="7" s="1"/>
  <c r="P38" i="7" s="1"/>
  <c r="J39" i="7" s="1"/>
  <c r="K39" i="7" s="1"/>
  <c r="L39" i="7" s="1"/>
  <c r="M39" i="7" s="1"/>
  <c r="N39" i="7" s="1"/>
  <c r="O39" i="7" s="1"/>
  <c r="P39" i="7" s="1"/>
  <c r="J40" i="7" s="1"/>
  <c r="K40" i="7" s="1"/>
  <c r="L40" i="7" s="1"/>
  <c r="M40" i="7" s="1"/>
  <c r="N40" i="7" s="1"/>
  <c r="O40" i="7" s="1"/>
  <c r="P40" i="7" s="1"/>
  <c r="J41" i="7" s="1"/>
  <c r="K41" i="7" s="1"/>
  <c r="L41" i="7" s="1"/>
  <c r="M41" i="7" s="1"/>
  <c r="N41" i="7" s="1"/>
  <c r="O41" i="7" s="1"/>
  <c r="P41" i="7" s="1"/>
  <c r="J42" i="7" s="1"/>
  <c r="K42" i="7" s="1"/>
  <c r="L42" i="7" s="1"/>
  <c r="M42" i="7" s="1"/>
  <c r="N42" i="7" s="1"/>
  <c r="O42" i="7" s="1"/>
  <c r="P42" i="7" s="1"/>
  <c r="J43" i="7" s="1"/>
  <c r="K43" i="7" s="1"/>
  <c r="L43" i="7" s="1"/>
  <c r="M43" i="7" s="1"/>
  <c r="N43" i="7" s="1"/>
  <c r="O43" i="7" s="1"/>
  <c r="P43" i="7" s="1"/>
  <c r="S38" i="7" l="1"/>
  <c r="T38" i="7" s="1"/>
  <c r="U38" i="7" s="1"/>
  <c r="V38" i="7" s="1"/>
  <c r="W38" i="7" s="1"/>
  <c r="X38" i="7" s="1"/>
  <c r="R39" i="7" s="1"/>
  <c r="S39" i="7" s="1"/>
  <c r="T39" i="7" s="1"/>
  <c r="U39" i="7" s="1"/>
  <c r="V39" i="7" s="1"/>
  <c r="W39" i="7" s="1"/>
  <c r="X39" i="7" s="1"/>
  <c r="R40" i="7" s="1"/>
  <c r="S40" i="7" s="1"/>
  <c r="T40" i="7" s="1"/>
  <c r="U40" i="7" s="1"/>
  <c r="V40" i="7" s="1"/>
  <c r="W40" i="7" s="1"/>
  <c r="X40" i="7" s="1"/>
  <c r="R41" i="7" s="1"/>
  <c r="S41" i="7" s="1"/>
  <c r="T41" i="7" s="1"/>
  <c r="U41" i="7" s="1"/>
  <c r="V41" i="7" s="1"/>
  <c r="W41" i="7" s="1"/>
  <c r="X41" i="7" s="1"/>
  <c r="R42" i="7" s="1"/>
  <c r="S42" i="7" s="1"/>
  <c r="T42" i="7" s="1"/>
  <c r="U42" i="7" s="1"/>
  <c r="V42" i="7" s="1"/>
  <c r="W42" i="7" s="1"/>
  <c r="X42" i="7" s="1"/>
  <c r="R43" i="7" s="1"/>
  <c r="S43" i="7" s="1"/>
  <c r="T43" i="7" s="1"/>
  <c r="U43" i="7" s="1"/>
  <c r="V43" i="7" s="1"/>
  <c r="W43" i="7" s="1"/>
  <c r="X43" i="7" s="1"/>
</calcChain>
</file>

<file path=xl/sharedStrings.xml><?xml version="1.0" encoding="utf-8"?>
<sst xmlns="http://schemas.openxmlformats.org/spreadsheetml/2006/main" count="37" uniqueCount="30">
  <si>
    <t>Yearly Calendar Template</t>
  </si>
  <si>
    <t>https://www.vertex42.com/ExcelTemplates/yearly-calendar.html</t>
  </si>
  <si>
    <t xml:space="preserve">Start Day </t>
  </si>
  <si>
    <t xml:space="preserve">Month </t>
  </si>
  <si>
    <t xml:space="preserve">Year </t>
  </si>
  <si>
    <t>YEARLY CALENDARS by Vertex42.com</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</si>
  <si>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</si>
  <si>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About Vertex42</t>
  </si>
  <si>
    <t>About This Template</t>
  </si>
  <si>
    <t>Vertex42.com provides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</si>
  <si>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1:Sun, 2:Mon …</t>
  </si>
  <si>
    <t>More Calendar Templates</t>
  </si>
  <si>
    <t>More Calendars, Planners, and Schedules</t>
  </si>
  <si>
    <t>Visit Vertex42.com to download other yearly calendars, monthly calendars, planners, and schedules for home, school, or work.</t>
  </si>
  <si>
    <t>Print an annual calendar for 2018, 2019, 2020 and beyond. Put it on your fridge, wall, or desk as a convenient reference. This template, provided by Vertex42.com, allows you to change the year, start month, and starting day of the week. Create a school calendar by setting the start month to 8 (August).  Change the theme via Page Layout to easily choose a different color or font for your calendars.</t>
  </si>
  <si>
    <t xml:space="preserve">Project Monthly payment in and out </t>
  </si>
  <si>
    <t>KEY</t>
  </si>
  <si>
    <t>=</t>
  </si>
  <si>
    <t>Phase Start date</t>
  </si>
  <si>
    <t xml:space="preserve">Phase Billing day </t>
  </si>
  <si>
    <t>Phase End</t>
  </si>
  <si>
    <t>Workers pay week</t>
  </si>
  <si>
    <t>Contractor Payment due</t>
  </si>
  <si>
    <t xml:space="preserve">All purchuses to be made </t>
  </si>
  <si>
    <t>1 October 2016 Payment 1 50% $275,000 $302,500</t>
  </si>
  <si>
    <t>29 October 2016 Payment 2 20% $110,000 $121,000</t>
  </si>
  <si>
    <t>1 March 2017 Payment 3 20% $110,000 $121,000</t>
  </si>
  <si>
    <t>29 April 2017 Payment 4 10% $55,000 $60,500</t>
  </si>
  <si>
    <t xml:space="preserve">expected money in </t>
  </si>
  <si>
    <t>job complete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</si>
</sst>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
    <numFmt numFmtId="165" formatCode="mmmm\ \'yy"/>
  </numFmts>
  <fonts count="30" x14ac:knownFonts="1">
    <font>
      <sz val="10"/>
      <name val="Arial"/>
    </font>
    <font>
      <u/>
      <sz val="10"/>
      <color indexed="12"/>
      <name val="Tahoma"/>
      <family val="2"/>
    </font>
    <font>
      <sz val="10"/>
      <name val="Calibri"/>
      <family val="2"/>
      <scheme val="minor"/>
    </font>
    <font>
      <b/>
      <sz val="12"/>
      <name val="Calibri"/>
      <family val="2"/>
      <scheme val="minor"/>
    </font>
    <font>
      <sz val="14"/>
      <name val="Calibri"/>
      <family val="2"/>
      <scheme val="minor"/>
    </font>
    <font>
      <sz val="12"/>
      <name val="Calibri"/>
      <family val="2"/>
      <scheme val="minor"/>
    </font>
    <font>
      <sz val="16"/>
      <name val="Calibri"/>
      <family val="2"/>
      <scheme val="minor"/>
    </font>
    <font>
      <sz val="10"/>
      <name val="Tahoma"/>
      <family val="2"/>
    </font>
    <font>
      <sz val="10"/>
      <color theme="1" tint="0.499984740745262"/>
      <name val="Calibri"/>
      <family val="2"/>
      <scheme val="minor"/>
    </font>
    <font>
      <sz val="10"/>
      <color theme="1" tint="0.34998626667073579"/>
      <name val="Calibri"/>
      <family val="2"/>
      <scheme val="minor"/>
    </font>
    <font>
      <sz val="12"/>
      <color theme="1" tint="0.34998626667073579"/>
      <name val="Calibri"/>
      <family val="2"/>
      <scheme val="minor"/>
    </font>
    <font>
      <b/>
      <sz val="26"/>
      <color theme="0"/>
      <name val="Calibri"/>
      <family val="2"/>
      <scheme val="minor"/>
    </font>
    <font>
      <sz val="11"/>
      <name val="Calibri"/>
      <family val="2"/>
      <scheme val="minor"/>
    </font>
    <font>
      <b/>
      <sz val="11"/>
      <name val="Calibri"/>
      <family val="2"/>
      <scheme val="minor"/>
    </font>
    <font>
      <i/>
      <sz val="11"/>
      <name val="Calibri"/>
      <family val="2"/>
      <scheme val="minor"/>
    </font>
    <font>
      <sz val="15"/>
      <name val="Calibri"/>
      <family val="2"/>
      <scheme val="minor"/>
    </font>
    <font>
      <b/>
      <sz val="15"/>
      <color theme="0"/>
      <name val="Calibri"/>
      <family val="2"/>
      <scheme val="minor"/>
    </font>
    <font>
      <b/>
      <sz val="10"/>
      <color theme="1" tint="0.499984740745262"/>
      <name val="Calibri"/>
      <family val="2"/>
      <scheme val="minor"/>
    </font>
    <font>
      <b/>
      <sz val="11"/>
      <color theme="1" tint="0.34998626667073579"/>
      <name val="Calibri"/>
      <family val="2"/>
      <scheme val="minor"/>
    </font>
    <font>
      <sz val="11"/>
      <color theme="1" tint="0.499984740745262"/>
      <name val="Calibri"/>
      <family val="2"/>
      <scheme val="minor"/>
    </font>
    <font>
      <b/>
      <sz val="20"/>
      <color theme="1" tint="0.34998626667073579"/>
      <name val="Calibri"/>
      <family val="2"/>
      <scheme val="minor"/>
    </font>
    <font>
      <b/>
      <sz val="42"/>
      <color theme="4" tint="-0.249977111117893"/>
      <name val="Calibri"/>
      <family val="2"/>
      <scheme val="minor"/>
    </font>
    <font>
      <sz val="11"/>
      <color theme="1" tint="0.34998626667073579"/>
      <name val="Calibri"/>
      <family val="2"/>
      <scheme val="minor"/>
    </font>
    <font>
      <sz val="11"/>
      <color rgb="FF1D2129"/>
      <name val="Calibri"/>
      <family val="2"/>
      <scheme val="minor"/>
    </font>
    <font>
      <sz val="20"/>
      <name val="Calibri"/>
      <family val="2"/>
      <scheme val="major"/>
    </font>
    <font>
      <b/>
      <sz val="16"/>
      <color theme="4" tint="-0.249977111117893"/>
      <name val="Calibri"/>
      <family val="2"/>
      <scheme val="major"/>
    </font>
    <font>
      <b/>
      <sz val="10"/>
      <name val="Calibri"/>
      <family val="2"/>
      <scheme val="minor"/>
    </font>
    <font>
      <b/>
      <sz val="12"/>
      <color theme="1" tint="0.34998626667073579"/>
      <name val="Calibri"/>
      <family val="2"/>
      <scheme val="minor"/>
    </font>
    <font>
      <u/>
      <sz val="11"/>
      <color indexed="12"/>
      <name val="Tahoma"/>
      <family val="2"/>
    </font>
    <font>
      <b/>
      <sz val="12"/>
      <color theme="0"/>
      <name val="Calibri"/>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249977111117893"/>
        <bgColor indexed="64"/>
      </patternFill>
    </fill>
    <fill>
      <patternFill patternType="solid">
        <fgColor rgb="FFFFFF00"/>
        <bgColor indexed="64"/>
      </patternFill>
    </fill>
    <fill>
      <patternFill patternType="solid">
        <fgColor theme="9" tint="0.39997558519241921"/>
        <bgColor indexed="64"/>
      </patternFill>
    </fill>
    <fill>
      <patternFill patternType="solid">
        <fgColor rgb="FFFF0000"/>
        <bgColor indexed="64"/>
      </patternFill>
    </fill>
    <fill>
      <patternFill patternType="solid">
        <fgColor theme="4" tint="0.39997558519241921"/>
        <bgColor indexed="64"/>
      </patternFill>
    </fill>
    <fill>
      <patternFill patternType="solid">
        <fgColor theme="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1"/>
        <bgColor indexed="64"/>
      </patternFill>
    </fill>
    <fill>
      <patternFill patternType="solid">
        <fgColor rgb="FF002060"/>
        <bgColor indexed="64"/>
      </patternFill>
    </fill>
  </fills>
  <borders count="9">
    <border>
      <left/>
      <right/>
      <top/>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ck">
        <color rgb="FFFF0000"/>
      </left>
      <right style="thick">
        <color rgb="FFFF0000"/>
      </right>
      <top style="thick">
        <color rgb="FFFF0000"/>
      </top>
      <bottom style="thick">
        <color rgb="FFFF0000"/>
      </bottom>
      <diagonal/>
    </border>
    <border>
      <left style="thick">
        <color theme="9" tint="0.39994506668294322"/>
      </left>
      <right style="thick">
        <color theme="9" tint="0.39994506668294322"/>
      </right>
      <top style="thick">
        <color theme="9" tint="0.39994506668294322"/>
      </top>
      <bottom style="thick">
        <color theme="9" tint="0.39994506668294322"/>
      </bottom>
      <diagonal/>
    </border>
    <border>
      <left style="thick">
        <color theme="5" tint="0.79998168889431442"/>
      </left>
      <right style="thick">
        <color theme="5" tint="0.79998168889431442"/>
      </right>
      <top style="thick">
        <color theme="5" tint="0.79998168889431442"/>
      </top>
      <bottom style="thick">
        <color theme="5" tint="0.79998168889431442"/>
      </bottom>
      <diagonal/>
    </border>
    <border>
      <left style="medium">
        <color theme="5" tint="0.79995117038483843"/>
      </left>
      <right style="thick">
        <color theme="5" tint="0.79995117038483843"/>
      </right>
      <top style="thick">
        <color rgb="FFFF0000"/>
      </top>
      <bottom style="thick">
        <color theme="5" tint="0.79995117038483843"/>
      </bottom>
      <diagonal/>
    </border>
    <border>
      <left style="thick">
        <color rgb="FF002060"/>
      </left>
      <right style="thick">
        <color rgb="FF002060"/>
      </right>
      <top style="thick">
        <color rgb="FF002060"/>
      </top>
      <bottom style="thick">
        <color rgb="FF002060"/>
      </bottom>
      <diagonal/>
    </border>
  </borders>
  <cellStyleXfs count="2">
    <xf numFmtId="0" fontId="0" fillId="0" borderId="0"/>
    <xf numFmtId="0" fontId="1" fillId="0" borderId="0" applyNumberFormat="0" applyFill="0" applyBorder="0" applyAlignment="0" applyProtection="0">
      <alignment vertical="top"/>
      <protection locked="0"/>
    </xf>
  </cellStyleXfs>
  <cellXfs count="66">
    <xf numFmtId="0" fontId="0" fillId="0" borderId="0" xfId="0"/>
    <xf numFmtId="0" fontId="2" fillId="2" borderId="0" xfId="0" applyFont="1" applyFill="1"/>
    <xf numFmtId="0" fontId="2" fillId="0" borderId="0" xfId="0" applyFont="1"/>
    <xf numFmtId="0" fontId="2" fillId="0" borderId="0" xfId="0" applyFont="1" applyAlignment="1">
      <alignment vertical="center"/>
    </xf>
    <xf numFmtId="0" fontId="2" fillId="0" borderId="0" xfId="0" applyFont="1" applyBorder="1"/>
    <xf numFmtId="0" fontId="4" fillId="0" borderId="0" xfId="0" applyFont="1"/>
    <xf numFmtId="0" fontId="4" fillId="0" borderId="0" xfId="0" applyFont="1" applyBorder="1" applyAlignment="1">
      <alignment vertical="center"/>
    </xf>
    <xf numFmtId="0" fontId="5" fillId="0" borderId="0" xfId="0" applyFont="1" applyAlignment="1">
      <alignment vertical="center"/>
    </xf>
    <xf numFmtId="0" fontId="5" fillId="0" borderId="0" xfId="0" applyFont="1" applyBorder="1" applyAlignment="1">
      <alignment vertical="center"/>
    </xf>
    <xf numFmtId="0" fontId="5" fillId="0" borderId="0" xfId="0" applyFont="1" applyFill="1" applyBorder="1" applyAlignment="1">
      <alignment vertical="center"/>
    </xf>
    <xf numFmtId="0" fontId="5" fillId="0" borderId="0" xfId="0" applyFont="1"/>
    <xf numFmtId="0" fontId="2" fillId="0" borderId="0" xfId="0" applyFont="1" applyBorder="1" applyAlignment="1">
      <alignment vertical="center"/>
    </xf>
    <xf numFmtId="0" fontId="2" fillId="0" borderId="0" xfId="0" applyFont="1" applyFill="1" applyBorder="1" applyAlignment="1">
      <alignment vertical="center"/>
    </xf>
    <xf numFmtId="164" fontId="3" fillId="0" borderId="0" xfId="0" applyNumberFormat="1" applyFont="1" applyFill="1" applyBorder="1" applyAlignment="1">
      <alignment horizontal="center" vertical="center"/>
    </xf>
    <xf numFmtId="0" fontId="6" fillId="0" borderId="0" xfId="0" applyFont="1"/>
    <xf numFmtId="0" fontId="7" fillId="0" borderId="0" xfId="0" applyFont="1" applyAlignment="1" applyProtection="1">
      <alignment vertical="center"/>
    </xf>
    <xf numFmtId="0" fontId="8" fillId="0" borderId="0" xfId="1" applyFont="1" applyAlignment="1" applyProtection="1">
      <alignment vertical="center"/>
    </xf>
    <xf numFmtId="0" fontId="9" fillId="0" borderId="0" xfId="0" applyFont="1"/>
    <xf numFmtId="0" fontId="12" fillId="2" borderId="0" xfId="0" applyFont="1" applyFill="1" applyAlignment="1">
      <alignment vertical="center"/>
    </xf>
    <xf numFmtId="0" fontId="13" fillId="2" borderId="0" xfId="0" applyFont="1" applyFill="1" applyAlignment="1">
      <alignment horizontal="right" vertical="center"/>
    </xf>
    <xf numFmtId="0" fontId="14" fillId="2" borderId="0" xfId="0" applyFont="1" applyFill="1" applyAlignment="1">
      <alignment vertical="center"/>
    </xf>
    <xf numFmtId="0" fontId="12" fillId="2" borderId="0" xfId="0" applyFont="1" applyFill="1" applyBorder="1" applyAlignment="1">
      <alignment horizontal="right" vertical="center"/>
    </xf>
    <xf numFmtId="0" fontId="15" fillId="0" borderId="0" xfId="0" applyFont="1" applyBorder="1" applyAlignment="1">
      <alignment vertical="center"/>
    </xf>
    <xf numFmtId="0" fontId="17" fillId="2" borderId="0" xfId="0" applyFont="1" applyFill="1" applyBorder="1" applyAlignment="1">
      <alignment horizontal="center" vertical="center"/>
    </xf>
    <xf numFmtId="0" fontId="18" fillId="0" borderId="0" xfId="0" applyFont="1" applyAlignment="1" applyProtection="1">
      <alignment vertical="center"/>
    </xf>
    <xf numFmtId="0" fontId="22" fillId="0" borderId="0" xfId="0" applyFont="1" applyAlignment="1">
      <alignment vertical="center"/>
    </xf>
    <xf numFmtId="0" fontId="22" fillId="0" borderId="0" xfId="0" applyFont="1" applyAlignment="1">
      <alignment vertical="top" wrapText="1"/>
    </xf>
    <xf numFmtId="0" fontId="2" fillId="0" borderId="0" xfId="0" applyFont="1"/>
    <xf numFmtId="0" fontId="2" fillId="0" borderId="0" xfId="0" applyFont="1" applyAlignment="1">
      <alignment vertical="top"/>
    </xf>
    <xf numFmtId="0" fontId="23" fillId="0" borderId="0" xfId="0" applyFont="1" applyAlignment="1">
      <alignment horizontal="left" vertical="top" wrapText="1" indent="1"/>
    </xf>
    <xf numFmtId="0" fontId="23" fillId="0" borderId="0" xfId="0" applyFont="1" applyAlignment="1">
      <alignment vertical="top" wrapText="1"/>
    </xf>
    <xf numFmtId="0" fontId="24" fillId="0" borderId="0" xfId="0" applyFont="1"/>
    <xf numFmtId="0" fontId="25" fillId="0" borderId="0" xfId="0" applyFont="1" applyAlignment="1">
      <alignment vertical="center"/>
    </xf>
    <xf numFmtId="0" fontId="27" fillId="0" borderId="0" xfId="0" applyFont="1" applyAlignment="1" applyProtection="1">
      <alignment vertical="center"/>
    </xf>
    <xf numFmtId="0" fontId="2" fillId="0" borderId="0" xfId="0" applyFont="1" applyAlignment="1" applyProtection="1">
      <alignment vertical="top"/>
    </xf>
    <xf numFmtId="0" fontId="2" fillId="0" borderId="0" xfId="0" applyFont="1" applyAlignment="1">
      <alignment horizontal="left" vertical="center"/>
    </xf>
    <xf numFmtId="0" fontId="19" fillId="0" borderId="0" xfId="0" applyFont="1" applyAlignment="1">
      <alignment vertical="center"/>
    </xf>
    <xf numFmtId="0" fontId="26" fillId="0" borderId="0" xfId="0" applyFont="1" applyAlignment="1">
      <alignment horizontal="left" vertical="center"/>
    </xf>
    <xf numFmtId="0" fontId="27" fillId="0" borderId="0" xfId="0" applyFont="1" applyAlignment="1" applyProtection="1">
      <alignment horizontal="left" vertical="center"/>
    </xf>
    <xf numFmtId="0" fontId="28" fillId="0" borderId="0" xfId="1" applyFont="1" applyAlignment="1" applyProtection="1">
      <alignment horizontal="left" indent="1"/>
    </xf>
    <xf numFmtId="164" fontId="3" fillId="4" borderId="0" xfId="0" applyNumberFormat="1" applyFont="1" applyFill="1" applyBorder="1" applyAlignment="1">
      <alignment horizontal="center" vertical="center"/>
    </xf>
    <xf numFmtId="0" fontId="9" fillId="4" borderId="0" xfId="0" applyFont="1" applyFill="1"/>
    <xf numFmtId="0" fontId="5" fillId="5" borderId="0" xfId="0" applyFont="1" applyFill="1" applyAlignment="1">
      <alignment vertical="center"/>
    </xf>
    <xf numFmtId="0" fontId="5" fillId="6" borderId="0" xfId="0" applyFont="1" applyFill="1"/>
    <xf numFmtId="0" fontId="5" fillId="7" borderId="0" xfId="0" applyFont="1" applyFill="1"/>
    <xf numFmtId="164" fontId="3" fillId="7" borderId="0" xfId="0" applyNumberFormat="1" applyFont="1" applyFill="1" applyBorder="1" applyAlignment="1">
      <alignment horizontal="center" vertical="center"/>
    </xf>
    <xf numFmtId="164" fontId="3" fillId="7" borderId="4" xfId="0" applyNumberFormat="1" applyFont="1" applyFill="1" applyBorder="1" applyAlignment="1">
      <alignment horizontal="center" vertical="center"/>
    </xf>
    <xf numFmtId="164" fontId="3" fillId="7" borderId="5" xfId="0" applyNumberFormat="1" applyFont="1" applyFill="1" applyBorder="1" applyAlignment="1">
      <alignment horizontal="center" vertical="center"/>
    </xf>
    <xf numFmtId="0" fontId="20" fillId="0" borderId="0" xfId="0" applyFont="1" applyFill="1" applyBorder="1" applyAlignment="1">
      <alignment horizontal="center" vertical="center"/>
    </xf>
    <xf numFmtId="165" fontId="16" fillId="3" borderId="0" xfId="0" applyNumberFormat="1" applyFont="1" applyFill="1" applyBorder="1" applyAlignment="1">
      <alignment horizontal="center" vertical="center"/>
    </xf>
    <xf numFmtId="0" fontId="11" fillId="3"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3" xfId="0" applyFont="1" applyFill="1" applyBorder="1" applyAlignment="1">
      <alignment horizontal="center" vertical="center"/>
    </xf>
    <xf numFmtId="0" fontId="21" fillId="0" borderId="0" xfId="0" applyFont="1" applyFill="1" applyBorder="1" applyAlignment="1">
      <alignment horizontal="center" vertical="center"/>
    </xf>
    <xf numFmtId="0" fontId="5" fillId="8" borderId="0" xfId="0" applyFont="1" applyFill="1"/>
    <xf numFmtId="164" fontId="3" fillId="8" borderId="0" xfId="0" applyNumberFormat="1" applyFont="1" applyFill="1" applyBorder="1" applyAlignment="1">
      <alignment horizontal="center" vertical="center"/>
    </xf>
    <xf numFmtId="164" fontId="3" fillId="9" borderId="0" xfId="0" applyNumberFormat="1" applyFont="1" applyFill="1" applyBorder="1" applyAlignment="1">
      <alignment horizontal="center" vertical="center"/>
    </xf>
    <xf numFmtId="0" fontId="5" fillId="9" borderId="0" xfId="0" applyFont="1" applyFill="1"/>
    <xf numFmtId="164" fontId="3" fillId="4" borderId="6" xfId="0" applyNumberFormat="1" applyFont="1" applyFill="1" applyBorder="1" applyAlignment="1">
      <alignment horizontal="center" vertical="center"/>
    </xf>
    <xf numFmtId="164" fontId="3" fillId="5" borderId="7" xfId="0" applyNumberFormat="1" applyFont="1" applyFill="1" applyBorder="1" applyAlignment="1">
      <alignment horizontal="center" vertical="center"/>
    </xf>
    <xf numFmtId="164" fontId="3" fillId="10" borderId="0" xfId="0" applyNumberFormat="1" applyFont="1" applyFill="1" applyBorder="1" applyAlignment="1">
      <alignment horizontal="center" vertical="center"/>
    </xf>
    <xf numFmtId="0" fontId="5" fillId="11" borderId="0" xfId="0" applyFont="1" applyFill="1"/>
    <xf numFmtId="0" fontId="10" fillId="12" borderId="0" xfId="0" applyFont="1" applyFill="1"/>
    <xf numFmtId="164" fontId="3" fillId="6" borderId="8" xfId="0" applyNumberFormat="1" applyFont="1" applyFill="1" applyBorder="1" applyAlignment="1">
      <alignment horizontal="center" vertical="center"/>
    </xf>
    <xf numFmtId="164" fontId="29" fillId="11" borderId="0" xfId="0" applyNumberFormat="1" applyFont="1" applyFill="1" applyBorder="1" applyAlignment="1">
      <alignment horizontal="center" vertical="center"/>
    </xf>
  </cellXfs>
  <cellStyles count="2">
    <cellStyle name="Hyperlink" xfId="1" builtinId="8"/>
    <cellStyle name="Normal" xfId="0" builtinId="0"/>
  </cellStyles>
  <dxfs count="13">
    <dxf>
      <numFmt numFmtId="166" formatCode="mmmm"/>
    </dxf>
    <dxf>
      <numFmt numFmtId="166" formatCode="mmmm"/>
    </dxf>
    <dxf>
      <numFmt numFmtId="166" formatCode="mmmm"/>
    </dxf>
    <dxf>
      <numFmt numFmtId="166" formatCode="mmmm"/>
    </dxf>
    <dxf>
      <numFmt numFmtId="166" formatCode="mmmm"/>
    </dxf>
    <dxf>
      <numFmt numFmtId="166" formatCode="mmmm"/>
    </dxf>
    <dxf>
      <numFmt numFmtId="166" formatCode="mmmm"/>
    </dxf>
    <dxf>
      <numFmt numFmtId="166" formatCode="mmmm"/>
    </dxf>
    <dxf>
      <numFmt numFmtId="166" formatCode="mmmm"/>
    </dxf>
    <dxf>
      <numFmt numFmtId="166" formatCode="mmmm"/>
    </dxf>
    <dxf>
      <numFmt numFmtId="166" formatCode="mmmm"/>
    </dxf>
    <dxf>
      <numFmt numFmtId="166" formatCode="mmmm"/>
    </dxf>
    <dxf>
      <font>
        <color theme="4" tint="-0.24994659260841701"/>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utm_source=ms&amp;utm_medium=file&amp;utm_campaign=office&amp;utm_term=calendar1&amp;utm_content=logo" TargetMode="External"/></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95250</xdr:rowOff>
    </xdr:from>
    <xdr:ext cx="1905000" cy="428625"/>
    <xdr:pic>
      <xdr:nvPicPr>
        <xdr:cNvPr id="2" name="Picture 1">
          <a:hlinkClick xmlns:r="http://schemas.openxmlformats.org/officeDocument/2006/relationships" r:id="rId1"/>
          <a:extLst>
            <a:ext uri="{FF2B5EF4-FFF2-40B4-BE49-F238E27FC236}">
              <a16:creationId xmlns:a16="http://schemas.microsoft.com/office/drawing/2014/main" id="{A63A57BD-28AF-421E-AA3A-4073AF2F77E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09600" y="95250"/>
          <a:ext cx="1905000" cy="428625"/>
        </a:xfrm>
        <a:prstGeom prst="rect">
          <a:avLst/>
        </a:prstGeom>
      </xdr:spPr>
    </xdr:pic>
    <xdr:clientData/>
  </xdr:oneCellAnchor>
</xdr:wsDr>
</file>

<file path=xl/theme/theme1.xml><?xml version="1.0" encoding="utf-8"?>
<a:theme xmlns:a="http://schemas.openxmlformats.org/drawingml/2006/main" name="Vertex42">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yearly-calendar.html?utm_source=ms&amp;utm_medium=file&amp;utm_campaign=office&amp;utm_term=calendar1&amp;utm_content=url" TargetMode="External"/><Relationship Id="rId2" Type="http://schemas.openxmlformats.org/officeDocument/2006/relationships/hyperlink" Target="https://www.vertex42.com/ExcelTemplates/yearly-calendar.html?utm_source=ms&amp;utm_medium=file&amp;utm_campaign=office&amp;utm_term=calendar1&amp;utm_content=title" TargetMode="External"/><Relationship Id="rId1" Type="http://schemas.openxmlformats.org/officeDocument/2006/relationships/hyperlink" Target="https://www.vertex42.com/calendars/?utm_source=ms&amp;utm_medium=file&amp;utm_campaign=office&amp;utm_term=calendar1&amp;utm_content=more"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74"/>
  <sheetViews>
    <sheetView showGridLines="0" tabSelected="1" topLeftCell="A33" workbookViewId="0">
      <selection sqref="A1:AE43"/>
    </sheetView>
  </sheetViews>
  <sheetFormatPr defaultColWidth="9.1796875" defaultRowHeight="13" x14ac:dyDescent="0.3"/>
  <cols>
    <col min="1" max="1" width="3.26953125" style="2" customWidth="1"/>
    <col min="2" max="24" width="4.1796875" style="2" customWidth="1"/>
    <col min="25" max="25" width="3.26953125" style="2" customWidth="1"/>
    <col min="26" max="26" width="4.1796875" style="2" customWidth="1"/>
    <col min="27" max="27" width="7.08984375" style="2" customWidth="1"/>
    <col min="28" max="28" width="9.1796875" style="2"/>
    <col min="29" max="29" width="17.453125" style="2" customWidth="1"/>
    <col min="30" max="16384" width="9.1796875" style="2"/>
  </cols>
  <sheetData>
    <row r="1" spans="1:29" s="3" customFormat="1" ht="41.5" customHeight="1" x14ac:dyDescent="0.25">
      <c r="A1" s="50" t="s">
        <v>0</v>
      </c>
      <c r="B1" s="50"/>
      <c r="C1" s="50"/>
      <c r="D1" s="50"/>
      <c r="E1" s="50"/>
      <c r="F1" s="50"/>
      <c r="G1" s="50"/>
      <c r="H1" s="50"/>
      <c r="I1" s="50"/>
      <c r="J1" s="50"/>
      <c r="K1" s="50"/>
      <c r="L1" s="50"/>
      <c r="M1" s="50"/>
      <c r="N1" s="50"/>
      <c r="O1" s="50"/>
      <c r="P1" s="50"/>
      <c r="Q1" s="50"/>
      <c r="R1" s="50"/>
      <c r="S1" s="50"/>
      <c r="T1" s="50"/>
      <c r="U1" s="50"/>
      <c r="V1" s="50"/>
      <c r="W1" s="50"/>
      <c r="X1" s="50"/>
      <c r="Y1" s="50"/>
      <c r="AA1" s="15"/>
    </row>
    <row r="2" spans="1:29" x14ac:dyDescent="0.3">
      <c r="A2" s="1"/>
      <c r="B2" s="1"/>
      <c r="C2" s="1"/>
      <c r="D2" s="1"/>
      <c r="E2" s="1"/>
      <c r="F2" s="1"/>
      <c r="G2" s="1"/>
      <c r="H2" s="1"/>
      <c r="I2" s="1"/>
      <c r="J2" s="1"/>
      <c r="K2" s="1"/>
      <c r="L2" s="1"/>
      <c r="M2" s="1"/>
      <c r="N2" s="1"/>
      <c r="O2" s="1"/>
      <c r="P2" s="1"/>
      <c r="Q2" s="1"/>
      <c r="R2" s="1"/>
      <c r="S2" s="1"/>
      <c r="T2" s="1"/>
      <c r="U2" s="1"/>
      <c r="V2" s="1"/>
      <c r="W2" s="1"/>
      <c r="X2" s="1"/>
      <c r="Y2" s="1"/>
    </row>
    <row r="3" spans="1:29" ht="16.5" customHeight="1" x14ac:dyDescent="0.3">
      <c r="A3" s="18"/>
      <c r="B3" s="18"/>
      <c r="C3" s="19" t="s">
        <v>4</v>
      </c>
      <c r="D3" s="51">
        <v>2016</v>
      </c>
      <c r="E3" s="52"/>
      <c r="F3" s="53"/>
      <c r="G3" s="18"/>
      <c r="H3" s="18"/>
      <c r="I3" s="19" t="s">
        <v>3</v>
      </c>
      <c r="J3" s="51">
        <v>8</v>
      </c>
      <c r="K3" s="53"/>
      <c r="L3" s="18"/>
      <c r="M3" s="18"/>
      <c r="N3" s="19" t="s">
        <v>2</v>
      </c>
      <c r="O3" s="51">
        <v>29</v>
      </c>
      <c r="P3" s="53"/>
      <c r="Q3" s="20" t="s">
        <v>10</v>
      </c>
      <c r="R3" s="18"/>
      <c r="S3" s="18"/>
      <c r="T3" s="18"/>
      <c r="U3" s="18"/>
      <c r="V3" s="18"/>
      <c r="W3" s="18"/>
      <c r="X3" s="21"/>
      <c r="Y3" s="18"/>
      <c r="AA3" s="33"/>
      <c r="AB3" s="24"/>
    </row>
    <row r="4" spans="1:29" x14ac:dyDescent="0.3">
      <c r="A4" s="1"/>
      <c r="B4" s="1"/>
      <c r="C4" s="1"/>
      <c r="D4" s="1"/>
      <c r="E4" s="1"/>
      <c r="F4" s="1"/>
      <c r="G4" s="1"/>
      <c r="H4" s="1"/>
      <c r="I4" s="1"/>
      <c r="J4" s="1"/>
      <c r="K4" s="1"/>
      <c r="L4" s="1"/>
      <c r="M4" s="1"/>
      <c r="N4" s="1"/>
      <c r="O4" s="1"/>
      <c r="P4" s="1"/>
      <c r="Q4" s="1"/>
      <c r="R4" s="1"/>
      <c r="S4" s="1"/>
      <c r="T4" s="1"/>
      <c r="U4" s="1"/>
      <c r="V4" s="1"/>
      <c r="W4" s="1"/>
      <c r="X4" s="1"/>
      <c r="Y4" s="1"/>
      <c r="AA4" s="16"/>
      <c r="AB4" s="16"/>
    </row>
    <row r="6" spans="1:29" ht="42" customHeight="1" x14ac:dyDescent="0.3">
      <c r="B6" s="54" t="str">
        <f>IF($J$3=1,D3,D3&amp;"-"&amp;D3+1)</f>
        <v>2016-2017</v>
      </c>
      <c r="C6" s="54"/>
      <c r="D6" s="54"/>
      <c r="E6" s="54"/>
      <c r="F6" s="54"/>
      <c r="G6" s="54"/>
      <c r="H6" s="54"/>
      <c r="I6" s="54"/>
      <c r="J6" s="54"/>
      <c r="K6" s="54"/>
      <c r="L6" s="54"/>
      <c r="M6" s="54"/>
      <c r="N6" s="54"/>
      <c r="O6" s="54"/>
      <c r="P6" s="54"/>
      <c r="Q6" s="54"/>
      <c r="R6" s="54"/>
      <c r="S6" s="54"/>
      <c r="T6" s="54"/>
      <c r="U6" s="54"/>
      <c r="V6" s="54"/>
      <c r="W6" s="54"/>
      <c r="X6" s="54"/>
      <c r="AA6" s="16"/>
    </row>
    <row r="7" spans="1:29" ht="26" x14ac:dyDescent="0.3">
      <c r="B7" s="48" t="s">
        <v>15</v>
      </c>
      <c r="C7" s="48"/>
      <c r="D7" s="48"/>
      <c r="E7" s="48"/>
      <c r="F7" s="48"/>
      <c r="G7" s="48"/>
      <c r="H7" s="48"/>
      <c r="I7" s="48"/>
      <c r="J7" s="48"/>
      <c r="K7" s="48"/>
      <c r="L7" s="48"/>
      <c r="M7" s="48"/>
      <c r="N7" s="48"/>
      <c r="O7" s="48"/>
      <c r="P7" s="48"/>
      <c r="Q7" s="48"/>
      <c r="R7" s="48"/>
      <c r="S7" s="48"/>
      <c r="T7" s="48"/>
      <c r="U7" s="48"/>
      <c r="V7" s="48"/>
      <c r="W7" s="48"/>
      <c r="X7" s="48"/>
      <c r="AA7" s="25" t="s">
        <v>16</v>
      </c>
    </row>
    <row r="8" spans="1:29" x14ac:dyDescent="0.3">
      <c r="B8" s="3"/>
      <c r="C8" s="3"/>
      <c r="D8" s="3"/>
      <c r="E8" s="3"/>
      <c r="F8" s="3"/>
      <c r="G8" s="3"/>
      <c r="H8" s="3"/>
      <c r="I8" s="3"/>
      <c r="J8" s="3"/>
      <c r="K8" s="3"/>
      <c r="L8" s="3"/>
      <c r="M8" s="3"/>
      <c r="N8" s="3"/>
      <c r="O8" s="3"/>
      <c r="P8" s="3"/>
      <c r="Q8" s="3"/>
      <c r="R8" s="3"/>
      <c r="S8" s="3"/>
      <c r="T8" s="3"/>
      <c r="U8" s="3"/>
      <c r="V8" s="3"/>
      <c r="W8" s="3"/>
      <c r="X8" s="3"/>
      <c r="AA8" s="17"/>
    </row>
    <row r="9" spans="1:29" s="5" customFormat="1" ht="21" x14ac:dyDescent="0.5">
      <c r="A9" s="14"/>
      <c r="B9" s="49">
        <f>DATE(D3,J3,1)</f>
        <v>42583</v>
      </c>
      <c r="C9" s="49"/>
      <c r="D9" s="49"/>
      <c r="E9" s="49"/>
      <c r="F9" s="49"/>
      <c r="G9" s="49"/>
      <c r="H9" s="49"/>
      <c r="I9" s="22"/>
      <c r="J9" s="49">
        <f>DATE(YEAR(B9+42),MONTH(B9+42),1)</f>
        <v>42614</v>
      </c>
      <c r="K9" s="49"/>
      <c r="L9" s="49"/>
      <c r="M9" s="49"/>
      <c r="N9" s="49"/>
      <c r="O9" s="49"/>
      <c r="P9" s="49"/>
      <c r="Q9" s="22"/>
      <c r="R9" s="49">
        <f>DATE(YEAR(J9+42),MONTH(J9+42),1)</f>
        <v>42644</v>
      </c>
      <c r="S9" s="49"/>
      <c r="T9" s="49"/>
      <c r="U9" s="49"/>
      <c r="V9" s="49"/>
      <c r="W9" s="49"/>
      <c r="X9" s="49"/>
      <c r="AA9" s="41"/>
      <c r="AB9" s="5" t="s">
        <v>17</v>
      </c>
      <c r="AC9" s="5" t="s">
        <v>18</v>
      </c>
    </row>
    <row r="10" spans="1:29" s="7" customFormat="1" ht="18.5" x14ac:dyDescent="0.45">
      <c r="A10" s="5"/>
      <c r="B10" s="23" t="str">
        <f>CHOOSE(1+MOD($O$3+1-2,7),"S","M","T","W","T","F","S")</f>
        <v>S</v>
      </c>
      <c r="C10" s="23" t="str">
        <f>CHOOSE(1+MOD($O$3+2-2,7),"S","M","T","W","T","F","S")</f>
        <v>M</v>
      </c>
      <c r="D10" s="23" t="str">
        <f>CHOOSE(1+MOD($O$3+3-2,7),"S","M","T","W","T","F","S")</f>
        <v>T</v>
      </c>
      <c r="E10" s="23" t="str">
        <f>CHOOSE(1+MOD($O$3+4-2,7),"S","M","T","W","T","F","S")</f>
        <v>W</v>
      </c>
      <c r="F10" s="23" t="str">
        <f>CHOOSE(1+MOD($O$3+5-2,7),"S","M","T","W","T","F","S")</f>
        <v>T</v>
      </c>
      <c r="G10" s="23" t="str">
        <f>CHOOSE(1+MOD($O$3+6-2,7),"S","M","T","W","T","F","S")</f>
        <v>F</v>
      </c>
      <c r="H10" s="23" t="str">
        <f>CHOOSE(1+MOD($O$3+7-2,7),"S","M","T","W","T","F","S")</f>
        <v>S</v>
      </c>
      <c r="I10" s="8"/>
      <c r="J10" s="23" t="str">
        <f>CHOOSE(1+MOD($O$3+1-2,7),"S","M","T","W","T","F","S")</f>
        <v>S</v>
      </c>
      <c r="K10" s="23" t="str">
        <f>CHOOSE(1+MOD($O$3+2-2,7),"S","M","T","W","T","F","S")</f>
        <v>M</v>
      </c>
      <c r="L10" s="23" t="str">
        <f>CHOOSE(1+MOD($O$3+3-2,7),"S","M","T","W","T","F","S")</f>
        <v>T</v>
      </c>
      <c r="M10" s="23" t="str">
        <f>CHOOSE(1+MOD($O$3+4-2,7),"S","M","T","W","T","F","S")</f>
        <v>W</v>
      </c>
      <c r="N10" s="23" t="str">
        <f>CHOOSE(1+MOD($O$3+5-2,7),"S","M","T","W","T","F","S")</f>
        <v>T</v>
      </c>
      <c r="O10" s="23" t="str">
        <f>CHOOSE(1+MOD($O$3+6-2,7),"S","M","T","W","T","F","S")</f>
        <v>F</v>
      </c>
      <c r="P10" s="23" t="str">
        <f>CHOOSE(1+MOD($O$3+7-2,7),"S","M","T","W","T","F","S")</f>
        <v>S</v>
      </c>
      <c r="Q10" s="9"/>
      <c r="R10" s="23" t="str">
        <f>CHOOSE(1+MOD($O$3+1-2,7),"S","M","T","W","T","F","S")</f>
        <v>S</v>
      </c>
      <c r="S10" s="23" t="str">
        <f>CHOOSE(1+MOD($O$3+2-2,7),"S","M","T","W","T","F","S")</f>
        <v>M</v>
      </c>
      <c r="T10" s="23" t="str">
        <f>CHOOSE(1+MOD($O$3+3-2,7),"S","M","T","W","T","F","S")</f>
        <v>T</v>
      </c>
      <c r="U10" s="23" t="str">
        <f>CHOOSE(1+MOD($O$3+4-2,7),"S","M","T","W","T","F","S")</f>
        <v>W</v>
      </c>
      <c r="V10" s="23" t="str">
        <f>CHOOSE(1+MOD($O$3+5-2,7),"S","M","T","W","T","F","S")</f>
        <v>T</v>
      </c>
      <c r="W10" s="23" t="str">
        <f>CHOOSE(1+MOD($O$3+6-2,7),"S","M","T","W","T","F","S")</f>
        <v>F</v>
      </c>
      <c r="X10" s="23" t="str">
        <f>CHOOSE(1+MOD($O$3+7-2,7),"S","M","T","W","T","F","S")</f>
        <v>S</v>
      </c>
      <c r="AA10" s="42"/>
      <c r="AB10" s="7" t="s">
        <v>17</v>
      </c>
      <c r="AC10" s="7" t="s">
        <v>19</v>
      </c>
    </row>
    <row r="11" spans="1:29" s="10" customFormat="1" ht="18.5" x14ac:dyDescent="0.45">
      <c r="A11" s="5"/>
      <c r="B11" s="13" t="str">
        <f>IF(WEEKDAY(B9,1)=MOD($O$3,7),B9,"")</f>
        <v/>
      </c>
      <c r="C11" s="13">
        <f>IF(B11="",IF(WEEKDAY(B9,1)=MOD($O$3,7)+1,B9,""),B11+1)</f>
        <v>42583</v>
      </c>
      <c r="D11" s="13">
        <f>IF(C11="",IF(WEEKDAY(B9,1)=MOD($O$3+1,7)+1,B9,""),C11+1)</f>
        <v>42584</v>
      </c>
      <c r="E11" s="13">
        <f>IF(D11="",IF(WEEKDAY(B9,1)=MOD($O$3+2,7)+1,B9,""),D11+1)</f>
        <v>42585</v>
      </c>
      <c r="F11" s="13">
        <f>IF(E11="",IF(WEEKDAY(B9,1)=MOD($O$3+3,7)+1,B9,""),E11+1)</f>
        <v>42586</v>
      </c>
      <c r="G11" s="13">
        <f>IF(F11="",IF(WEEKDAY(B9,1)=MOD($O$3+4,7)+1,B9,""),F11+1)</f>
        <v>42587</v>
      </c>
      <c r="H11" s="13">
        <f>IF(G11="",IF(WEEKDAY(B9,1)=MOD($O$3+5,7)+1,B9,""),G11+1)</f>
        <v>42588</v>
      </c>
      <c r="I11" s="8"/>
      <c r="J11" s="13" t="str">
        <f>IF(WEEKDAY(J9,1)=MOD($O$3,7),J9,"")</f>
        <v/>
      </c>
      <c r="K11" s="13" t="str">
        <f>IF(J11="",IF(WEEKDAY(J9,1)=MOD($O$3,7)+1,J9,""),J11+1)</f>
        <v/>
      </c>
      <c r="L11" s="13" t="str">
        <f>IF(K11="",IF(WEEKDAY(J9,1)=MOD($O$3+1,7)+1,J9,""),K11+1)</f>
        <v/>
      </c>
      <c r="M11" s="13" t="str">
        <f>IF(L11="",IF(WEEKDAY(J9,1)=MOD($O$3+2,7)+1,J9,""),L11+1)</f>
        <v/>
      </c>
      <c r="N11" s="57">
        <f>IF(M11="",IF(WEEKDAY(J9,1)=MOD($O$3+3,7)+1,J9,""),M11+1)</f>
        <v>42614</v>
      </c>
      <c r="O11" s="57">
        <f>IF(N11="",IF(WEEKDAY(J9,1)=MOD($O$3+4,7)+1,J9,""),N11+1)</f>
        <v>42615</v>
      </c>
      <c r="P11" s="13">
        <f>IF(O11="",IF(WEEKDAY(J9,1)=MOD($O$3+5,7)+1,J9,""),O11+1)</f>
        <v>42616</v>
      </c>
      <c r="Q11" s="8"/>
      <c r="R11" s="13" t="str">
        <f>IF(WEEKDAY(R9,1)=MOD($O$3,7),R9,"")</f>
        <v/>
      </c>
      <c r="S11" s="13" t="str">
        <f>IF(R11="",IF(WEEKDAY(R9,1)=MOD($O$3,7)+1,R9,""),R11+1)</f>
        <v/>
      </c>
      <c r="T11" s="13" t="str">
        <f>IF(S11="",IF(WEEKDAY(R9,1)=MOD($O$3+1,7)+1,R9,""),S11+1)</f>
        <v/>
      </c>
      <c r="U11" s="13" t="str">
        <f>IF(T11="",IF(WEEKDAY(R9,1)=MOD($O$3+2,7)+1,R9,""),T11+1)</f>
        <v/>
      </c>
      <c r="V11" s="13" t="str">
        <f>IF(U11="",IF(WEEKDAY(R9,1)=MOD($O$3+3,7)+1,R9,""),U11+1)</f>
        <v/>
      </c>
      <c r="W11" s="13" t="str">
        <f>IF(V11="",IF(WEEKDAY(R9,1)=MOD($O$3+4,7)+1,R9,""),V11+1)</f>
        <v/>
      </c>
      <c r="X11" s="13">
        <f>IF(W11="",IF(WEEKDAY(R9,1)=MOD($O$3+5,7)+1,R9,""),W11+1)</f>
        <v>42644</v>
      </c>
      <c r="AA11" s="43"/>
      <c r="AB11" s="10" t="s">
        <v>17</v>
      </c>
      <c r="AC11" s="10" t="s">
        <v>20</v>
      </c>
    </row>
    <row r="12" spans="1:29" s="10" customFormat="1" ht="18.5" x14ac:dyDescent="0.45">
      <c r="A12" s="5"/>
      <c r="B12" s="13">
        <f>IF(H11="","",IF(MONTH(H11+1)&lt;&gt;MONTH(H11),"",H11+1))</f>
        <v>42589</v>
      </c>
      <c r="C12" s="13">
        <f>IF(B12="","",IF(MONTH(B12+1)&lt;&gt;MONTH(B12),"",B12+1))</f>
        <v>42590</v>
      </c>
      <c r="D12" s="13">
        <f t="shared" ref="D12:H16" si="0">IF(C12="","",IF(MONTH(C12+1)&lt;&gt;MONTH(C12),"",C12+1))</f>
        <v>42591</v>
      </c>
      <c r="E12" s="13">
        <f t="shared" si="0"/>
        <v>42592</v>
      </c>
      <c r="F12" s="13">
        <f t="shared" si="0"/>
        <v>42593</v>
      </c>
      <c r="G12" s="45">
        <f t="shared" si="0"/>
        <v>42594</v>
      </c>
      <c r="H12" s="13">
        <f t="shared" si="0"/>
        <v>42595</v>
      </c>
      <c r="I12" s="8"/>
      <c r="J12" s="13">
        <f>IF(P11="","",IF(MONTH(P11+1)&lt;&gt;MONTH(P11),"",P11+1))</f>
        <v>42617</v>
      </c>
      <c r="K12" s="13">
        <f>IF(J12="","",IF(MONTH(J12+1)&lt;&gt;MONTH(J12),"",J12+1))</f>
        <v>42618</v>
      </c>
      <c r="L12" s="13">
        <f t="shared" ref="L12:L16" si="1">IF(K12="","",IF(MONTH(K12+1)&lt;&gt;MONTH(K12),"",K12+1))</f>
        <v>42619</v>
      </c>
      <c r="M12" s="13">
        <f t="shared" ref="M12:M16" si="2">IF(L12="","",IF(MONTH(L12+1)&lt;&gt;MONTH(L12),"",L12+1))</f>
        <v>42620</v>
      </c>
      <c r="N12" s="13">
        <f t="shared" ref="N12:N16" si="3">IF(M12="","",IF(MONTH(M12+1)&lt;&gt;MONTH(M12),"",M12+1))</f>
        <v>42621</v>
      </c>
      <c r="O12" s="45">
        <f t="shared" ref="O12:O16" si="4">IF(N12="","",IF(MONTH(N12+1)&lt;&gt;MONTH(N12),"",N12+1))</f>
        <v>42622</v>
      </c>
      <c r="P12" s="13">
        <f t="shared" ref="P12:P16" si="5">IF(O12="","",IF(MONTH(O12+1)&lt;&gt;MONTH(O12),"",O12+1))</f>
        <v>42623</v>
      </c>
      <c r="Q12" s="8"/>
      <c r="R12" s="13">
        <f>IF(X11="","",IF(MONTH(X11+1)&lt;&gt;MONTH(X11),"",X11+1))</f>
        <v>42645</v>
      </c>
      <c r="S12" s="65">
        <f>IF(R12="","",IF(MONTH(R12+1)&lt;&gt;MONTH(R12),"",R12+1))</f>
        <v>42646</v>
      </c>
      <c r="T12" s="13">
        <f t="shared" ref="T12:T16" si="6">IF(S12="","",IF(MONTH(S12+1)&lt;&gt;MONTH(S12),"",S12+1))</f>
        <v>42647</v>
      </c>
      <c r="U12" s="13">
        <f t="shared" ref="U12:U16" si="7">IF(T12="","",IF(MONTH(T12+1)&lt;&gt;MONTH(T12),"",T12+1))</f>
        <v>42648</v>
      </c>
      <c r="V12" s="13">
        <f t="shared" ref="V12:V16" si="8">IF(U12="","",IF(MONTH(U12+1)&lt;&gt;MONTH(U12),"",U12+1))</f>
        <v>42649</v>
      </c>
      <c r="W12" s="45">
        <f t="shared" ref="W12:W16" si="9">IF(V12="","",IF(MONTH(V12+1)&lt;&gt;MONTH(V12),"",V12+1))</f>
        <v>42650</v>
      </c>
      <c r="X12" s="13">
        <f t="shared" ref="X12:X16" si="10">IF(W12="","",IF(MONTH(W12+1)&lt;&gt;MONTH(W12),"",W12+1))</f>
        <v>42651</v>
      </c>
      <c r="AA12" s="44"/>
      <c r="AB12" s="10" t="s">
        <v>17</v>
      </c>
      <c r="AC12" s="10" t="s">
        <v>21</v>
      </c>
    </row>
    <row r="13" spans="1:29" s="10" customFormat="1" ht="19" thickBot="1" x14ac:dyDescent="0.5">
      <c r="A13" s="5"/>
      <c r="B13" s="13">
        <f>IF(H12="","",IF(MONTH(H12+1)&lt;&gt;MONTH(H12),"",H12+1))</f>
        <v>42596</v>
      </c>
      <c r="C13" s="13">
        <f>IF(B13="","",IF(MONTH(B13+1)&lt;&gt;MONTH(B13),"",B13+1))</f>
        <v>42597</v>
      </c>
      <c r="D13" s="13">
        <f t="shared" si="0"/>
        <v>42598</v>
      </c>
      <c r="E13" s="13">
        <f t="shared" si="0"/>
        <v>42599</v>
      </c>
      <c r="F13" s="13">
        <f t="shared" si="0"/>
        <v>42600</v>
      </c>
      <c r="G13" s="13">
        <f t="shared" si="0"/>
        <v>42601</v>
      </c>
      <c r="H13" s="13">
        <f t="shared" si="0"/>
        <v>42602</v>
      </c>
      <c r="I13" s="8"/>
      <c r="J13" s="13">
        <f>IF(P12="","",IF(MONTH(P12+1)&lt;&gt;MONTH(P12),"",P12+1))</f>
        <v>42624</v>
      </c>
      <c r="K13" s="13">
        <f>IF(J13="","",IF(MONTH(J13+1)&lt;&gt;MONTH(J13),"",J13+1))</f>
        <v>42625</v>
      </c>
      <c r="L13" s="13">
        <f t="shared" si="1"/>
        <v>42626</v>
      </c>
      <c r="M13" s="13">
        <f t="shared" si="2"/>
        <v>42627</v>
      </c>
      <c r="N13" s="13">
        <f t="shared" si="3"/>
        <v>42628</v>
      </c>
      <c r="O13" s="13">
        <f t="shared" si="4"/>
        <v>42629</v>
      </c>
      <c r="P13" s="13">
        <f t="shared" si="5"/>
        <v>42630</v>
      </c>
      <c r="Q13" s="8"/>
      <c r="R13" s="13">
        <f>IF(X12="","",IF(MONTH(X12+1)&lt;&gt;MONTH(X12),"",X12+1))</f>
        <v>42652</v>
      </c>
      <c r="S13" s="13">
        <f>IF(R13="","",IF(MONTH(R13+1)&lt;&gt;MONTH(R13),"",R13+1))</f>
        <v>42653</v>
      </c>
      <c r="T13" s="13">
        <f t="shared" si="6"/>
        <v>42654</v>
      </c>
      <c r="U13" s="13">
        <f t="shared" si="7"/>
        <v>42655</v>
      </c>
      <c r="V13" s="13">
        <f t="shared" si="8"/>
        <v>42656</v>
      </c>
      <c r="W13" s="13">
        <f t="shared" si="9"/>
        <v>42657</v>
      </c>
      <c r="X13" s="13">
        <f t="shared" si="10"/>
        <v>42658</v>
      </c>
      <c r="AA13" s="55"/>
      <c r="AB13" s="10" t="s">
        <v>17</v>
      </c>
      <c r="AC13" s="10" t="s">
        <v>22</v>
      </c>
    </row>
    <row r="14" spans="1:29" s="10" customFormat="1" ht="19.5" thickTop="1" thickBot="1" x14ac:dyDescent="0.5">
      <c r="A14" s="5"/>
      <c r="B14" s="13">
        <f>IF(H13="","",IF(MONTH(H13+1)&lt;&gt;MONTH(H13),"",H13+1))</f>
        <v>42603</v>
      </c>
      <c r="C14" s="13">
        <f>IF(B14="","",IF(MONTH(B14+1)&lt;&gt;MONTH(B14),"",B14+1))</f>
        <v>42604</v>
      </c>
      <c r="D14" s="13">
        <f t="shared" si="0"/>
        <v>42605</v>
      </c>
      <c r="E14" s="13">
        <f t="shared" si="0"/>
        <v>42606</v>
      </c>
      <c r="F14" s="13">
        <f t="shared" si="0"/>
        <v>42607</v>
      </c>
      <c r="G14" s="45">
        <f t="shared" si="0"/>
        <v>42608</v>
      </c>
      <c r="H14" s="13">
        <f t="shared" si="0"/>
        <v>42609</v>
      </c>
      <c r="I14" s="8"/>
      <c r="J14" s="13">
        <f>IF(P13="","",IF(MONTH(P13+1)&lt;&gt;MONTH(P13),"",P13+1))</f>
        <v>42631</v>
      </c>
      <c r="K14" s="56">
        <f>IF(J14="","",IF(MONTH(J14+1)&lt;&gt;MONTH(J14),"",J14+1))</f>
        <v>42632</v>
      </c>
      <c r="L14" s="56">
        <f t="shared" si="1"/>
        <v>42633</v>
      </c>
      <c r="M14" s="56">
        <f t="shared" si="2"/>
        <v>42634</v>
      </c>
      <c r="N14" s="56">
        <f t="shared" si="3"/>
        <v>42635</v>
      </c>
      <c r="O14" s="46">
        <f t="shared" si="4"/>
        <v>42636</v>
      </c>
      <c r="P14" s="13">
        <f t="shared" si="5"/>
        <v>42637</v>
      </c>
      <c r="Q14" s="8"/>
      <c r="R14" s="13">
        <f>IF(X13="","",IF(MONTH(X13+1)&lt;&gt;MONTH(X13),"",X13+1))</f>
        <v>42659</v>
      </c>
      <c r="S14" s="13">
        <f>IF(R14="","",IF(MONTH(R14+1)&lt;&gt;MONTH(R14),"",R14+1))</f>
        <v>42660</v>
      </c>
      <c r="T14" s="13">
        <f t="shared" si="6"/>
        <v>42661</v>
      </c>
      <c r="U14" s="13">
        <f t="shared" si="7"/>
        <v>42662</v>
      </c>
      <c r="V14" s="13">
        <f t="shared" si="8"/>
        <v>42663</v>
      </c>
      <c r="W14" s="45">
        <f t="shared" si="9"/>
        <v>42664</v>
      </c>
      <c r="X14" s="13">
        <f t="shared" si="10"/>
        <v>42665</v>
      </c>
      <c r="AA14" s="58"/>
      <c r="AB14" s="10" t="s">
        <v>17</v>
      </c>
      <c r="AC14" s="10" t="s">
        <v>23</v>
      </c>
    </row>
    <row r="15" spans="1:29" s="10" customFormat="1" ht="19.5" thickTop="1" thickBot="1" x14ac:dyDescent="0.5">
      <c r="A15" s="5"/>
      <c r="B15" s="13">
        <f>IF(H14="","",IF(MONTH(H14+1)&lt;&gt;MONTH(H14),"",H14+1))</f>
        <v>42610</v>
      </c>
      <c r="C15" s="40">
        <f>IF(B15="","",IF(MONTH(B15+1)&lt;&gt;MONTH(B15),"",B15+1))</f>
        <v>42611</v>
      </c>
      <c r="D15" s="57">
        <f t="shared" si="0"/>
        <v>42612</v>
      </c>
      <c r="E15" s="57">
        <f t="shared" si="0"/>
        <v>42613</v>
      </c>
      <c r="F15" s="13" t="str">
        <f t="shared" si="0"/>
        <v/>
      </c>
      <c r="G15" s="13" t="str">
        <f t="shared" si="0"/>
        <v/>
      </c>
      <c r="H15" s="13" t="str">
        <f t="shared" si="0"/>
        <v/>
      </c>
      <c r="I15" s="8"/>
      <c r="J15" s="13">
        <f>IF(P14="","",IF(MONTH(P14+1)&lt;&gt;MONTH(P14),"",P14+1))</f>
        <v>42638</v>
      </c>
      <c r="K15" s="59">
        <f>IF(J15="","",IF(MONTH(J15+1)&lt;&gt;MONTH(J15),"",J15+1))</f>
        <v>42639</v>
      </c>
      <c r="L15" s="57">
        <f t="shared" si="1"/>
        <v>42640</v>
      </c>
      <c r="M15" s="57">
        <f t="shared" si="2"/>
        <v>42641</v>
      </c>
      <c r="N15" s="57">
        <f t="shared" si="3"/>
        <v>42642</v>
      </c>
      <c r="O15" s="60">
        <f t="shared" si="4"/>
        <v>42643</v>
      </c>
      <c r="P15" s="13" t="str">
        <f t="shared" si="5"/>
        <v/>
      </c>
      <c r="Q15" s="8"/>
      <c r="R15" s="13">
        <f>IF(X14="","",IF(MONTH(X14+1)&lt;&gt;MONTH(X14),"",X14+1))</f>
        <v>42666</v>
      </c>
      <c r="S15" s="13">
        <f>IF(R15="","",IF(MONTH(R15+1)&lt;&gt;MONTH(R15),"",R15+1))</f>
        <v>42667</v>
      </c>
      <c r="T15" s="13">
        <f t="shared" si="6"/>
        <v>42668</v>
      </c>
      <c r="U15" s="13">
        <f t="shared" si="7"/>
        <v>42669</v>
      </c>
      <c r="V15" s="13">
        <f t="shared" si="8"/>
        <v>42670</v>
      </c>
      <c r="W15" s="13">
        <f t="shared" si="9"/>
        <v>42671</v>
      </c>
      <c r="X15" s="13">
        <f t="shared" si="10"/>
        <v>42672</v>
      </c>
      <c r="AA15" s="62"/>
      <c r="AB15" s="10" t="s">
        <v>17</v>
      </c>
      <c r="AC15" s="10" t="s">
        <v>28</v>
      </c>
    </row>
    <row r="16" spans="1:29" s="10" customFormat="1" ht="19" thickTop="1" x14ac:dyDescent="0.45">
      <c r="A16" s="5"/>
      <c r="B16" s="13" t="str">
        <f>IF(H15="","",IF(MONTH(H15+1)&lt;&gt;MONTH(H15),"",H15+1))</f>
        <v/>
      </c>
      <c r="C16" s="13" t="str">
        <f>IF(B16="","",IF(MONTH(B16+1)&lt;&gt;MONTH(B16),"",B16+1))</f>
        <v/>
      </c>
      <c r="D16" s="13" t="str">
        <f t="shared" si="0"/>
        <v/>
      </c>
      <c r="E16" s="13" t="str">
        <f t="shared" si="0"/>
        <v/>
      </c>
      <c r="F16" s="13" t="str">
        <f t="shared" si="0"/>
        <v/>
      </c>
      <c r="G16" s="13" t="str">
        <f t="shared" si="0"/>
        <v/>
      </c>
      <c r="H16" s="13" t="str">
        <f t="shared" si="0"/>
        <v/>
      </c>
      <c r="I16" s="8"/>
      <c r="J16" s="13" t="str">
        <f>IF(P15="","",IF(MONTH(P15+1)&lt;&gt;MONTH(P15),"",P15+1))</f>
        <v/>
      </c>
      <c r="K16" s="13" t="str">
        <f>IF(J16="","",IF(MONTH(J16+1)&lt;&gt;MONTH(J16),"",J16+1))</f>
        <v/>
      </c>
      <c r="L16" s="13" t="str">
        <f t="shared" si="1"/>
        <v/>
      </c>
      <c r="M16" s="13" t="str">
        <f t="shared" si="2"/>
        <v/>
      </c>
      <c r="N16" s="13" t="str">
        <f t="shared" si="3"/>
        <v/>
      </c>
      <c r="O16" s="13" t="str">
        <f t="shared" si="4"/>
        <v/>
      </c>
      <c r="P16" s="13" t="str">
        <f t="shared" si="5"/>
        <v/>
      </c>
      <c r="Q16" s="8"/>
      <c r="R16" s="13">
        <f>IF(X15="","",IF(MONTH(X15+1)&lt;&gt;MONTH(X15),"",X15+1))</f>
        <v>42673</v>
      </c>
      <c r="S16" s="65">
        <f>IF(R16="","",IF(MONTH(R16+1)&lt;&gt;MONTH(R16),"",R16+1))</f>
        <v>42674</v>
      </c>
      <c r="T16" s="13" t="str">
        <f t="shared" si="6"/>
        <v/>
      </c>
      <c r="U16" s="13" t="str">
        <f t="shared" si="7"/>
        <v/>
      </c>
      <c r="V16" s="13" t="str">
        <f t="shared" si="8"/>
        <v/>
      </c>
      <c r="W16" s="13" t="str">
        <f t="shared" si="9"/>
        <v/>
      </c>
      <c r="X16" s="13" t="str">
        <f t="shared" si="10"/>
        <v/>
      </c>
      <c r="AA16" s="63"/>
      <c r="AB16" s="10" t="s">
        <v>17</v>
      </c>
      <c r="AC16" s="10" t="s">
        <v>29</v>
      </c>
    </row>
    <row r="17" spans="1:29" ht="18.5" x14ac:dyDescent="0.45">
      <c r="A17" s="5"/>
      <c r="B17" s="8"/>
      <c r="C17" s="8"/>
      <c r="D17" s="8"/>
      <c r="E17" s="8"/>
      <c r="F17" s="8"/>
      <c r="G17" s="8"/>
      <c r="H17" s="8"/>
      <c r="I17" s="8"/>
      <c r="J17" s="8"/>
      <c r="K17" s="8"/>
      <c r="L17" s="8"/>
      <c r="M17" s="8"/>
      <c r="N17" s="8"/>
      <c r="O17" s="8"/>
      <c r="P17" s="8"/>
      <c r="Q17" s="8"/>
      <c r="R17" s="8"/>
      <c r="S17" s="8"/>
      <c r="T17" s="8"/>
      <c r="U17" s="8"/>
      <c r="V17" s="8"/>
      <c r="W17" s="8"/>
      <c r="X17" s="8"/>
      <c r="AA17" s="17"/>
    </row>
    <row r="18" spans="1:29" ht="21" customHeight="1" x14ac:dyDescent="0.5">
      <c r="A18" s="14"/>
      <c r="B18" s="49">
        <f>DATE(YEAR(R9+42),MONTH(R9+42),1)</f>
        <v>42675</v>
      </c>
      <c r="C18" s="49"/>
      <c r="D18" s="49"/>
      <c r="E18" s="49"/>
      <c r="F18" s="49"/>
      <c r="G18" s="49"/>
      <c r="H18" s="49"/>
      <c r="I18" s="22"/>
      <c r="J18" s="49">
        <f>DATE(YEAR(B18+42),MONTH(B18+42),1)</f>
        <v>42705</v>
      </c>
      <c r="K18" s="49"/>
      <c r="L18" s="49"/>
      <c r="M18" s="49"/>
      <c r="N18" s="49"/>
      <c r="O18" s="49"/>
      <c r="P18" s="49"/>
      <c r="Q18" s="22"/>
      <c r="R18" s="49">
        <f>DATE(YEAR(J18+42),MONTH(J18+42),1)</f>
        <v>42736</v>
      </c>
      <c r="S18" s="49"/>
      <c r="T18" s="49"/>
      <c r="U18" s="49"/>
      <c r="V18" s="49"/>
      <c r="W18" s="49"/>
      <c r="X18" s="49"/>
    </row>
    <row r="19" spans="1:29" ht="18.75" customHeight="1" x14ac:dyDescent="0.45">
      <c r="A19" s="5"/>
      <c r="B19" s="23" t="str">
        <f>CHOOSE(1+MOD($O$3+1-2,7),"S","M","T","W","T","F","S")</f>
        <v>S</v>
      </c>
      <c r="C19" s="23" t="str">
        <f>CHOOSE(1+MOD($O$3+2-2,7),"S","M","T","W","T","F","S")</f>
        <v>M</v>
      </c>
      <c r="D19" s="23" t="str">
        <f>CHOOSE(1+MOD($O$3+3-2,7),"S","M","T","W","T","F","S")</f>
        <v>T</v>
      </c>
      <c r="E19" s="23" t="str">
        <f>CHOOSE(1+MOD($O$3+4-2,7),"S","M","T","W","T","F","S")</f>
        <v>W</v>
      </c>
      <c r="F19" s="23" t="str">
        <f>CHOOSE(1+MOD($O$3+5-2,7),"S","M","T","W","T","F","S")</f>
        <v>T</v>
      </c>
      <c r="G19" s="23" t="str">
        <f>CHOOSE(1+MOD($O$3+6-2,7),"S","M","T","W","T","F","S")</f>
        <v>F</v>
      </c>
      <c r="H19" s="23" t="str">
        <f>CHOOSE(1+MOD($O$3+7-2,7),"S","M","T","W","T","F","S")</f>
        <v>S</v>
      </c>
      <c r="I19" s="8"/>
      <c r="J19" s="23" t="str">
        <f>CHOOSE(1+MOD($O$3+1-2,7),"S","M","T","W","T","F","S")</f>
        <v>S</v>
      </c>
      <c r="K19" s="23" t="str">
        <f>CHOOSE(1+MOD($O$3+2-2,7),"S","M","T","W","T","F","S")</f>
        <v>M</v>
      </c>
      <c r="L19" s="23" t="str">
        <f>CHOOSE(1+MOD($O$3+3-2,7),"S","M","T","W","T","F","S")</f>
        <v>T</v>
      </c>
      <c r="M19" s="23" t="str">
        <f>CHOOSE(1+MOD($O$3+4-2,7),"S","M","T","W","T","F","S")</f>
        <v>W</v>
      </c>
      <c r="N19" s="23" t="str">
        <f>CHOOSE(1+MOD($O$3+5-2,7),"S","M","T","W","T","F","S")</f>
        <v>T</v>
      </c>
      <c r="O19" s="23" t="str">
        <f>CHOOSE(1+MOD($O$3+6-2,7),"S","M","T","W","T","F","S")</f>
        <v>F</v>
      </c>
      <c r="P19" s="23" t="str">
        <f>CHOOSE(1+MOD($O$3+7-2,7),"S","M","T","W","T","F","S")</f>
        <v>S</v>
      </c>
      <c r="Q19" s="9"/>
      <c r="R19" s="23" t="str">
        <f>CHOOSE(1+MOD($O$3+1-2,7),"S","M","T","W","T","F","S")</f>
        <v>S</v>
      </c>
      <c r="S19" s="23" t="str">
        <f>CHOOSE(1+MOD($O$3+2-2,7),"S","M","T","W","T","F","S")</f>
        <v>M</v>
      </c>
      <c r="T19" s="23" t="str">
        <f>CHOOSE(1+MOD($O$3+3-2,7),"S","M","T","W","T","F","S")</f>
        <v>T</v>
      </c>
      <c r="U19" s="23" t="str">
        <f>CHOOSE(1+MOD($O$3+4-2,7),"S","M","T","W","T","F","S")</f>
        <v>W</v>
      </c>
      <c r="V19" s="23" t="str">
        <f>CHOOSE(1+MOD($O$3+5-2,7),"S","M","T","W","T","F","S")</f>
        <v>T</v>
      </c>
      <c r="W19" s="23" t="str">
        <f>CHOOSE(1+MOD($O$3+6-2,7),"S","M","T","W","T","F","S")</f>
        <v>F</v>
      </c>
      <c r="X19" s="23" t="str">
        <f>CHOOSE(1+MOD($O$3+7-2,7),"S","M","T","W","T","F","S")</f>
        <v>S</v>
      </c>
      <c r="AA19" s="26"/>
    </row>
    <row r="20" spans="1:29" ht="18.5" x14ac:dyDescent="0.45">
      <c r="A20" s="5"/>
      <c r="B20" s="13" t="str">
        <f>IF(WEEKDAY(B18,1)=MOD($O$3,7),B18,"")</f>
        <v/>
      </c>
      <c r="C20" s="13" t="str">
        <f>IF(B20="",IF(WEEKDAY(B18,1)=MOD($O$3,7)+1,B18,""),B20+1)</f>
        <v/>
      </c>
      <c r="D20" s="13">
        <f>IF(C20="",IF(WEEKDAY(B18,1)=MOD($O$3+1,7)+1,B18,""),C20+1)</f>
        <v>42675</v>
      </c>
      <c r="E20" s="13">
        <f>IF(D20="",IF(WEEKDAY(B18,1)=MOD($O$3+2,7)+1,B18,""),D20+1)</f>
        <v>42676</v>
      </c>
      <c r="F20" s="13">
        <f>IF(E20="",IF(WEEKDAY(B18,1)=MOD($O$3+3,7)+1,B18,""),E20+1)</f>
        <v>42677</v>
      </c>
      <c r="G20" s="45">
        <f>IF(F20="",IF(WEEKDAY(B18,1)=MOD($O$3+4,7)+1,B18,""),F20+1)</f>
        <v>42678</v>
      </c>
      <c r="H20" s="13">
        <f>IF(G20="",IF(WEEKDAY(B18,1)=MOD($O$3+5,7)+1,B18,""),G20+1)</f>
        <v>42679</v>
      </c>
      <c r="I20" s="8"/>
      <c r="J20" s="13" t="str">
        <f>IF(WEEKDAY(J18,1)=MOD($O$3,7),J18,"")</f>
        <v/>
      </c>
      <c r="K20" s="13" t="str">
        <f>IF(J20="",IF(WEEKDAY(J18,1)=MOD($O$3,7)+1,J18,""),J20+1)</f>
        <v/>
      </c>
      <c r="L20" s="13" t="str">
        <f>IF(K20="",IF(WEEKDAY(J18,1)=MOD($O$3+1,7)+1,J18,""),K20+1)</f>
        <v/>
      </c>
      <c r="M20" s="13" t="str">
        <f>IF(L20="",IF(WEEKDAY(J18,1)=MOD($O$3+2,7)+1,J18,""),L20+1)</f>
        <v/>
      </c>
      <c r="N20" s="13">
        <f>IF(M20="",IF(WEEKDAY(J18,1)=MOD($O$3+3,7)+1,J18,""),M20+1)</f>
        <v>42705</v>
      </c>
      <c r="O20" s="45">
        <f>IF(N20="",IF(WEEKDAY(J18,1)=MOD($O$3+4,7)+1,J18,""),N20+1)</f>
        <v>42706</v>
      </c>
      <c r="P20" s="13">
        <f>IF(O20="",IF(WEEKDAY(J18,1)=MOD($O$3+5,7)+1,J18,""),O20+1)</f>
        <v>42707</v>
      </c>
      <c r="Q20" s="8"/>
      <c r="R20" s="13">
        <f>IF(WEEKDAY(R18,1)=MOD($O$3,7),R18,"")</f>
        <v>42736</v>
      </c>
      <c r="S20" s="13">
        <f>IF(R20="",IF(WEEKDAY(R18,1)=MOD($O$3,7)+1,R18,""),R20+1)</f>
        <v>42737</v>
      </c>
      <c r="T20" s="13">
        <f>IF(S20="",IF(WEEKDAY(R18,1)=MOD($O$3+1,7)+1,R18,""),S20+1)</f>
        <v>42738</v>
      </c>
      <c r="U20" s="13">
        <f>IF(T20="",IF(WEEKDAY(R18,1)=MOD($O$3+2,7)+1,R18,""),T20+1)</f>
        <v>42739</v>
      </c>
      <c r="V20" s="13">
        <f>IF(U20="",IF(WEEKDAY(R18,1)=MOD($O$3+3,7)+1,R18,""),U20+1)</f>
        <v>42740</v>
      </c>
      <c r="W20" s="45">
        <f>IF(V20="",IF(WEEKDAY(R18,1)=MOD($O$3+4,7)+1,R18,""),V20+1)</f>
        <v>42741</v>
      </c>
      <c r="X20" s="13">
        <f>IF(W20="",IF(WEEKDAY(R18,1)=MOD($O$3+5,7)+1,R18,""),W20+1)</f>
        <v>42742</v>
      </c>
      <c r="AA20" s="26"/>
    </row>
    <row r="21" spans="1:29" ht="19" thickBot="1" x14ac:dyDescent="0.5">
      <c r="A21" s="5"/>
      <c r="B21" s="13">
        <f>IF(H20="","",IF(MONTH(H20+1)&lt;&gt;MONTH(H20),"",H20+1))</f>
        <v>42680</v>
      </c>
      <c r="C21" s="13">
        <f>IF(B21="","",IF(MONTH(B21+1)&lt;&gt;MONTH(B21),"",B21+1))</f>
        <v>42681</v>
      </c>
      <c r="D21" s="13">
        <f t="shared" ref="D21:D25" si="11">IF(C21="","",IF(MONTH(C21+1)&lt;&gt;MONTH(C21),"",C21+1))</f>
        <v>42682</v>
      </c>
      <c r="E21" s="13">
        <f t="shared" ref="E21:E25" si="12">IF(D21="","",IF(MONTH(D21+1)&lt;&gt;MONTH(D21),"",D21+1))</f>
        <v>42683</v>
      </c>
      <c r="F21" s="13">
        <f t="shared" ref="F21:F25" si="13">IF(E21="","",IF(MONTH(E21+1)&lt;&gt;MONTH(E21),"",E21+1))</f>
        <v>42684</v>
      </c>
      <c r="G21" s="13">
        <f t="shared" ref="G21:G25" si="14">IF(F21="","",IF(MONTH(F21+1)&lt;&gt;MONTH(F21),"",F21+1))</f>
        <v>42685</v>
      </c>
      <c r="H21" s="13">
        <f t="shared" ref="H21:H25" si="15">IF(G21="","",IF(MONTH(G21+1)&lt;&gt;MONTH(G21),"",G21+1))</f>
        <v>42686</v>
      </c>
      <c r="I21" s="8"/>
      <c r="J21" s="13">
        <f>IF(P20="","",IF(MONTH(P20+1)&lt;&gt;MONTH(P20),"",P20+1))</f>
        <v>42708</v>
      </c>
      <c r="K21" s="13">
        <f>IF(J21="","",IF(MONTH(J21+1)&lt;&gt;MONTH(J21),"",J21+1))</f>
        <v>42709</v>
      </c>
      <c r="L21" s="13">
        <f t="shared" ref="L21:L25" si="16">IF(K21="","",IF(MONTH(K21+1)&lt;&gt;MONTH(K21),"",K21+1))</f>
        <v>42710</v>
      </c>
      <c r="M21" s="13">
        <f t="shared" ref="M21:M25" si="17">IF(L21="","",IF(MONTH(L21+1)&lt;&gt;MONTH(L21),"",L21+1))</f>
        <v>42711</v>
      </c>
      <c r="N21" s="13">
        <f t="shared" ref="N21:N25" si="18">IF(M21="","",IF(MONTH(M21+1)&lt;&gt;MONTH(M21),"",M21+1))</f>
        <v>42712</v>
      </c>
      <c r="O21" s="13">
        <f t="shared" ref="O21:O25" si="19">IF(N21="","",IF(MONTH(N21+1)&lt;&gt;MONTH(N21),"",N21+1))</f>
        <v>42713</v>
      </c>
      <c r="P21" s="13">
        <f t="shared" ref="P21:P25" si="20">IF(O21="","",IF(MONTH(O21+1)&lt;&gt;MONTH(O21),"",O21+1))</f>
        <v>42714</v>
      </c>
      <c r="Q21" s="8"/>
      <c r="R21" s="13">
        <f>IF(X20="","",IF(MONTH(X20+1)&lt;&gt;MONTH(X20),"",X20+1))</f>
        <v>42743</v>
      </c>
      <c r="S21" s="13">
        <f>IF(R21="","",IF(MONTH(R21+1)&lt;&gt;MONTH(R21),"",R21+1))</f>
        <v>42744</v>
      </c>
      <c r="T21" s="13">
        <f t="shared" ref="T21:T25" si="21">IF(S21="","",IF(MONTH(S21+1)&lt;&gt;MONTH(S21),"",S21+1))</f>
        <v>42745</v>
      </c>
      <c r="U21" s="13">
        <f t="shared" ref="U21:U25" si="22">IF(T21="","",IF(MONTH(T21+1)&lt;&gt;MONTH(T21),"",T21+1))</f>
        <v>42746</v>
      </c>
      <c r="V21" s="13">
        <f t="shared" ref="V21:V25" si="23">IF(U21="","",IF(MONTH(U21+1)&lt;&gt;MONTH(U21),"",U21+1))</f>
        <v>42747</v>
      </c>
      <c r="W21" s="13">
        <f t="shared" ref="W21:W25" si="24">IF(V21="","",IF(MONTH(V21+1)&lt;&gt;MONTH(V21),"",V21+1))</f>
        <v>42748</v>
      </c>
      <c r="X21" s="13">
        <f t="shared" ref="X21:X25" si="25">IF(W21="","",IF(MONTH(W21+1)&lt;&gt;MONTH(W21),"",W21+1))</f>
        <v>42749</v>
      </c>
      <c r="AA21" s="26"/>
    </row>
    <row r="22" spans="1:29" ht="19.5" thickTop="1" thickBot="1" x14ac:dyDescent="0.5">
      <c r="A22" s="5"/>
      <c r="B22" s="13">
        <f>IF(H21="","",IF(MONTH(H21+1)&lt;&gt;MONTH(H21),"",H21+1))</f>
        <v>42687</v>
      </c>
      <c r="C22" s="13">
        <f>IF(B22="","",IF(MONTH(B22+1)&lt;&gt;MONTH(B22),"",B22+1))</f>
        <v>42688</v>
      </c>
      <c r="D22" s="13">
        <f t="shared" si="11"/>
        <v>42689</v>
      </c>
      <c r="E22" s="13">
        <f t="shared" si="12"/>
        <v>42690</v>
      </c>
      <c r="F22" s="13">
        <f t="shared" si="13"/>
        <v>42691</v>
      </c>
      <c r="G22" s="45">
        <f t="shared" si="14"/>
        <v>42692</v>
      </c>
      <c r="H22" s="13">
        <f t="shared" si="15"/>
        <v>42693</v>
      </c>
      <c r="I22" s="8"/>
      <c r="J22" s="13">
        <f>IF(P21="","",IF(MONTH(P21+1)&lt;&gt;MONTH(P21),"",P21+1))</f>
        <v>42715</v>
      </c>
      <c r="K22" s="13">
        <f>IF(J22="","",IF(MONTH(J22+1)&lt;&gt;MONTH(J22),"",J22+1))</f>
        <v>42716</v>
      </c>
      <c r="L22" s="13">
        <f t="shared" si="16"/>
        <v>42717</v>
      </c>
      <c r="M22" s="13">
        <f t="shared" si="17"/>
        <v>42718</v>
      </c>
      <c r="N22" s="13">
        <f t="shared" si="18"/>
        <v>42719</v>
      </c>
      <c r="O22" s="46">
        <f t="shared" si="19"/>
        <v>42720</v>
      </c>
      <c r="P22" s="13">
        <f t="shared" si="20"/>
        <v>42721</v>
      </c>
      <c r="Q22" s="8"/>
      <c r="R22" s="13">
        <f>IF(X21="","",IF(MONTH(X21+1)&lt;&gt;MONTH(X21),"",X21+1))</f>
        <v>42750</v>
      </c>
      <c r="S22" s="13">
        <f>IF(R22="","",IF(MONTH(R22+1)&lt;&gt;MONTH(R22),"",R22+1))</f>
        <v>42751</v>
      </c>
      <c r="T22" s="13">
        <f t="shared" si="21"/>
        <v>42752</v>
      </c>
      <c r="U22" s="13">
        <f t="shared" si="22"/>
        <v>42753</v>
      </c>
      <c r="V22" s="13">
        <f t="shared" si="23"/>
        <v>42754</v>
      </c>
      <c r="W22" s="45">
        <f t="shared" si="24"/>
        <v>42755</v>
      </c>
      <c r="X22" s="13">
        <f t="shared" si="25"/>
        <v>42756</v>
      </c>
      <c r="AA22" s="26"/>
      <c r="AC22" s="27" t="s">
        <v>24</v>
      </c>
    </row>
    <row r="23" spans="1:29" ht="19.5" thickTop="1" thickBot="1" x14ac:dyDescent="0.5">
      <c r="A23" s="5"/>
      <c r="B23" s="13">
        <f>IF(H22="","",IF(MONTH(H22+1)&lt;&gt;MONTH(H22),"",H22+1))</f>
        <v>42694</v>
      </c>
      <c r="C23" s="13">
        <f>IF(B23="","",IF(MONTH(B23+1)&lt;&gt;MONTH(B23),"",B23+1))</f>
        <v>42695</v>
      </c>
      <c r="D23" s="13">
        <f t="shared" si="11"/>
        <v>42696</v>
      </c>
      <c r="E23" s="13">
        <f t="shared" si="12"/>
        <v>42697</v>
      </c>
      <c r="F23" s="13">
        <f t="shared" si="13"/>
        <v>42698</v>
      </c>
      <c r="G23" s="13">
        <f t="shared" si="14"/>
        <v>42699</v>
      </c>
      <c r="H23" s="13">
        <f t="shared" si="15"/>
        <v>42700</v>
      </c>
      <c r="I23" s="8"/>
      <c r="J23" s="13">
        <f>IF(P22="","",IF(MONTH(P22+1)&lt;&gt;MONTH(P22),"",P22+1))</f>
        <v>42722</v>
      </c>
      <c r="K23" s="59">
        <f>IF(J23="","",IF(MONTH(J23+1)&lt;&gt;MONTH(J23),"",J23+1))</f>
        <v>42723</v>
      </c>
      <c r="L23" s="61">
        <f t="shared" si="16"/>
        <v>42724</v>
      </c>
      <c r="M23" s="61">
        <f t="shared" si="17"/>
        <v>42725</v>
      </c>
      <c r="N23" s="61">
        <f t="shared" si="18"/>
        <v>42726</v>
      </c>
      <c r="O23" s="61">
        <f t="shared" si="19"/>
        <v>42727</v>
      </c>
      <c r="P23" s="13">
        <f t="shared" si="20"/>
        <v>42728</v>
      </c>
      <c r="Q23" s="8"/>
      <c r="R23" s="13">
        <f>IF(X22="","",IF(MONTH(X22+1)&lt;&gt;MONTH(X22),"",X22+1))</f>
        <v>42757</v>
      </c>
      <c r="S23" s="13">
        <f>IF(R23="","",IF(MONTH(R23+1)&lt;&gt;MONTH(R23),"",R23+1))</f>
        <v>42758</v>
      </c>
      <c r="T23" s="13">
        <f t="shared" si="21"/>
        <v>42759</v>
      </c>
      <c r="U23" s="13">
        <f t="shared" si="22"/>
        <v>42760</v>
      </c>
      <c r="V23" s="13">
        <f t="shared" si="23"/>
        <v>42761</v>
      </c>
      <c r="W23" s="13">
        <f t="shared" si="24"/>
        <v>42762</v>
      </c>
      <c r="X23" s="13">
        <f t="shared" si="25"/>
        <v>42763</v>
      </c>
      <c r="AA23" s="26"/>
      <c r="AC23" s="27" t="s">
        <v>25</v>
      </c>
    </row>
    <row r="24" spans="1:29" ht="19.5" thickTop="1" thickBot="1" x14ac:dyDescent="0.5">
      <c r="A24" s="5"/>
      <c r="B24" s="13">
        <f>IF(H23="","",IF(MONTH(H23+1)&lt;&gt;MONTH(H23),"",H23+1))</f>
        <v>42701</v>
      </c>
      <c r="C24" s="13">
        <f>IF(B24="","",IF(MONTH(B24+1)&lt;&gt;MONTH(B24),"",B24+1))</f>
        <v>42702</v>
      </c>
      <c r="D24" s="13">
        <f t="shared" si="11"/>
        <v>42703</v>
      </c>
      <c r="E24" s="13">
        <f t="shared" si="12"/>
        <v>42704</v>
      </c>
      <c r="F24" s="13" t="str">
        <f t="shared" si="13"/>
        <v/>
      </c>
      <c r="G24" s="13" t="str">
        <f t="shared" si="14"/>
        <v/>
      </c>
      <c r="H24" s="13" t="str">
        <f t="shared" si="15"/>
        <v/>
      </c>
      <c r="I24" s="8"/>
      <c r="J24" s="13">
        <f>IF(P23="","",IF(MONTH(P23+1)&lt;&gt;MONTH(P23),"",P23+1))</f>
        <v>42729</v>
      </c>
      <c r="K24" s="13">
        <f>IF(J24="","",IF(MONTH(J24+1)&lt;&gt;MONTH(J24),"",J24+1))</f>
        <v>42730</v>
      </c>
      <c r="L24" s="13">
        <f t="shared" si="16"/>
        <v>42731</v>
      </c>
      <c r="M24" s="13">
        <f t="shared" si="17"/>
        <v>42732</v>
      </c>
      <c r="N24" s="13">
        <f t="shared" si="18"/>
        <v>42733</v>
      </c>
      <c r="O24" s="47">
        <f t="shared" si="19"/>
        <v>42734</v>
      </c>
      <c r="P24" s="13">
        <f t="shared" si="20"/>
        <v>42735</v>
      </c>
      <c r="Q24" s="8"/>
      <c r="R24" s="13">
        <f>IF(X23="","",IF(MONTH(X23+1)&lt;&gt;MONTH(X23),"",X23+1))</f>
        <v>42764</v>
      </c>
      <c r="S24" s="13">
        <f>IF(R24="","",IF(MONTH(R24+1)&lt;&gt;MONTH(R24),"",R24+1))</f>
        <v>42765</v>
      </c>
      <c r="T24" s="13">
        <f t="shared" si="21"/>
        <v>42766</v>
      </c>
      <c r="U24" s="13" t="str">
        <f t="shared" si="22"/>
        <v/>
      </c>
      <c r="V24" s="13" t="str">
        <f t="shared" si="23"/>
        <v/>
      </c>
      <c r="W24" s="13" t="str">
        <f t="shared" si="24"/>
        <v/>
      </c>
      <c r="X24" s="13" t="str">
        <f t="shared" si="25"/>
        <v/>
      </c>
      <c r="AA24" s="26"/>
      <c r="AC24" s="27" t="s">
        <v>26</v>
      </c>
    </row>
    <row r="25" spans="1:29" ht="19" thickTop="1" x14ac:dyDescent="0.45">
      <c r="A25" s="5"/>
      <c r="B25" s="13" t="str">
        <f>IF(H24="","",IF(MONTH(H24+1)&lt;&gt;MONTH(H24),"",H24+1))</f>
        <v/>
      </c>
      <c r="C25" s="13" t="str">
        <f>IF(B25="","",IF(MONTH(B25+1)&lt;&gt;MONTH(B25),"",B25+1))</f>
        <v/>
      </c>
      <c r="D25" s="13" t="str">
        <f t="shared" si="11"/>
        <v/>
      </c>
      <c r="E25" s="13" t="str">
        <f t="shared" si="12"/>
        <v/>
      </c>
      <c r="F25" s="13" t="str">
        <f t="shared" si="13"/>
        <v/>
      </c>
      <c r="G25" s="13" t="str">
        <f t="shared" si="14"/>
        <v/>
      </c>
      <c r="H25" s="13" t="str">
        <f t="shared" si="15"/>
        <v/>
      </c>
      <c r="I25" s="8"/>
      <c r="J25" s="13" t="str">
        <f>IF(P24="","",IF(MONTH(P24+1)&lt;&gt;MONTH(P24),"",P24+1))</f>
        <v/>
      </c>
      <c r="K25" s="13" t="str">
        <f>IF(J25="","",IF(MONTH(J25+1)&lt;&gt;MONTH(J25),"",J25+1))</f>
        <v/>
      </c>
      <c r="L25" s="13" t="str">
        <f t="shared" si="16"/>
        <v/>
      </c>
      <c r="M25" s="13" t="str">
        <f t="shared" si="17"/>
        <v/>
      </c>
      <c r="N25" s="13" t="str">
        <f t="shared" si="18"/>
        <v/>
      </c>
      <c r="O25" s="13" t="str">
        <f t="shared" si="19"/>
        <v/>
      </c>
      <c r="P25" s="13" t="str">
        <f t="shared" si="20"/>
        <v/>
      </c>
      <c r="Q25" s="8"/>
      <c r="R25" s="13" t="str">
        <f>IF(X24="","",IF(MONTH(X24+1)&lt;&gt;MONTH(X24),"",X24+1))</f>
        <v/>
      </c>
      <c r="S25" s="13" t="str">
        <f>IF(R25="","",IF(MONTH(R25+1)&lt;&gt;MONTH(R25),"",R25+1))</f>
        <v/>
      </c>
      <c r="T25" s="13" t="str">
        <f t="shared" si="21"/>
        <v/>
      </c>
      <c r="U25" s="13" t="str">
        <f t="shared" si="22"/>
        <v/>
      </c>
      <c r="V25" s="13" t="str">
        <f t="shared" si="23"/>
        <v/>
      </c>
      <c r="W25" s="13" t="str">
        <f t="shared" si="24"/>
        <v/>
      </c>
      <c r="X25" s="13" t="str">
        <f t="shared" si="25"/>
        <v/>
      </c>
      <c r="AA25" s="26"/>
      <c r="AC25" s="27" t="s">
        <v>27</v>
      </c>
    </row>
    <row r="26" spans="1:29" ht="18.5" x14ac:dyDescent="0.45">
      <c r="A26" s="5"/>
      <c r="B26" s="8"/>
      <c r="C26" s="8"/>
      <c r="D26" s="8"/>
      <c r="E26" s="8"/>
      <c r="F26" s="8"/>
      <c r="G26" s="8"/>
      <c r="H26" s="8"/>
      <c r="I26" s="8"/>
      <c r="J26" s="8"/>
      <c r="K26" s="8"/>
      <c r="L26" s="8"/>
      <c r="M26" s="8"/>
      <c r="N26" s="8"/>
      <c r="O26" s="8"/>
      <c r="P26" s="8"/>
      <c r="Q26" s="8"/>
      <c r="R26" s="8"/>
      <c r="S26" s="8"/>
      <c r="T26" s="8"/>
      <c r="U26" s="8"/>
      <c r="V26" s="8"/>
      <c r="W26" s="8"/>
      <c r="X26" s="8"/>
    </row>
    <row r="27" spans="1:29" ht="21" x14ac:dyDescent="0.5">
      <c r="A27" s="14"/>
      <c r="B27" s="49">
        <f>DATE(YEAR(R18+42),MONTH(R18+42),1)</f>
        <v>42767</v>
      </c>
      <c r="C27" s="49"/>
      <c r="D27" s="49"/>
      <c r="E27" s="49"/>
      <c r="F27" s="49"/>
      <c r="G27" s="49"/>
      <c r="H27" s="49"/>
      <c r="I27" s="22"/>
      <c r="J27" s="49">
        <f>DATE(YEAR(B27+42),MONTH(B27+42),1)</f>
        <v>42795</v>
      </c>
      <c r="K27" s="49"/>
      <c r="L27" s="49"/>
      <c r="M27" s="49"/>
      <c r="N27" s="49"/>
      <c r="O27" s="49"/>
      <c r="P27" s="49"/>
      <c r="Q27" s="22"/>
      <c r="R27" s="49">
        <f>DATE(YEAR(J27+42),MONTH(J27+42),1)</f>
        <v>42826</v>
      </c>
      <c r="S27" s="49"/>
      <c r="T27" s="49"/>
      <c r="U27" s="49"/>
      <c r="V27" s="49"/>
      <c r="W27" s="49"/>
      <c r="X27" s="49"/>
    </row>
    <row r="28" spans="1:29" ht="18.5" x14ac:dyDescent="0.45">
      <c r="A28" s="5"/>
      <c r="B28" s="23" t="str">
        <f>CHOOSE(1+MOD($O$3+1-2,7),"S","M","T","W","T","F","S")</f>
        <v>S</v>
      </c>
      <c r="C28" s="23" t="str">
        <f>CHOOSE(1+MOD($O$3+2-2,7),"S","M","T","W","T","F","S")</f>
        <v>M</v>
      </c>
      <c r="D28" s="23" t="str">
        <f>CHOOSE(1+MOD($O$3+3-2,7),"S","M","T","W","T","F","S")</f>
        <v>T</v>
      </c>
      <c r="E28" s="23" t="str">
        <f>CHOOSE(1+MOD($O$3+4-2,7),"S","M","T","W","T","F","S")</f>
        <v>W</v>
      </c>
      <c r="F28" s="23" t="str">
        <f>CHOOSE(1+MOD($O$3+5-2,7),"S","M","T","W","T","F","S")</f>
        <v>T</v>
      </c>
      <c r="G28" s="23" t="str">
        <f>CHOOSE(1+MOD($O$3+6-2,7),"S","M","T","W","T","F","S")</f>
        <v>F</v>
      </c>
      <c r="H28" s="23" t="str">
        <f>CHOOSE(1+MOD($O$3+7-2,7),"S","M","T","W","T","F","S")</f>
        <v>S</v>
      </c>
      <c r="I28" s="8"/>
      <c r="J28" s="23" t="str">
        <f>CHOOSE(1+MOD($O$3+1-2,7),"S","M","T","W","T","F","S")</f>
        <v>S</v>
      </c>
      <c r="K28" s="23" t="str">
        <f>CHOOSE(1+MOD($O$3+2-2,7),"S","M","T","W","T","F","S")</f>
        <v>M</v>
      </c>
      <c r="L28" s="23" t="str">
        <f>CHOOSE(1+MOD($O$3+3-2,7),"S","M","T","W","T","F","S")</f>
        <v>T</v>
      </c>
      <c r="M28" s="23" t="str">
        <f>CHOOSE(1+MOD($O$3+4-2,7),"S","M","T","W","T","F","S")</f>
        <v>W</v>
      </c>
      <c r="N28" s="23" t="str">
        <f>CHOOSE(1+MOD($O$3+5-2,7),"S","M","T","W","T","F","S")</f>
        <v>T</v>
      </c>
      <c r="O28" s="23" t="str">
        <f>CHOOSE(1+MOD($O$3+6-2,7),"S","M","T","W","T","F","S")</f>
        <v>F</v>
      </c>
      <c r="P28" s="23" t="str">
        <f>CHOOSE(1+MOD($O$3+7-2,7),"S","M","T","W","T","F","S")</f>
        <v>S</v>
      </c>
      <c r="Q28" s="9"/>
      <c r="R28" s="23" t="str">
        <f>CHOOSE(1+MOD($O$3+1-2,7),"S","M","T","W","T","F","S")</f>
        <v>S</v>
      </c>
      <c r="S28" s="23" t="str">
        <f>CHOOSE(1+MOD($O$3+2-2,7),"S","M","T","W","T","F","S")</f>
        <v>M</v>
      </c>
      <c r="T28" s="23" t="str">
        <f>CHOOSE(1+MOD($O$3+3-2,7),"S","M","T","W","T","F","S")</f>
        <v>T</v>
      </c>
      <c r="U28" s="23" t="str">
        <f>CHOOSE(1+MOD($O$3+4-2,7),"S","M","T","W","T","F","S")</f>
        <v>W</v>
      </c>
      <c r="V28" s="23" t="str">
        <f>CHOOSE(1+MOD($O$3+5-2,7),"S","M","T","W","T","F","S")</f>
        <v>T</v>
      </c>
      <c r="W28" s="23" t="str">
        <f>CHOOSE(1+MOD($O$3+6-2,7),"S","M","T","W","T","F","S")</f>
        <v>F</v>
      </c>
      <c r="X28" s="23" t="str">
        <f>CHOOSE(1+MOD($O$3+7-2,7),"S","M","T","W","T","F","S")</f>
        <v>S</v>
      </c>
    </row>
    <row r="29" spans="1:29" ht="19" thickBot="1" x14ac:dyDescent="0.5">
      <c r="A29" s="5"/>
      <c r="B29" s="13" t="str">
        <f>IF(WEEKDAY(B27,1)=MOD($O$3,7),B27,"")</f>
        <v/>
      </c>
      <c r="C29" s="13" t="str">
        <f>IF(B29="",IF(WEEKDAY(B27,1)=MOD($O$3,7)+1,B27,""),B29+1)</f>
        <v/>
      </c>
      <c r="D29" s="13" t="str">
        <f>IF(C29="",IF(WEEKDAY(B27,1)=MOD($O$3+1,7)+1,B27,""),C29+1)</f>
        <v/>
      </c>
      <c r="E29" s="13">
        <f>IF(D29="",IF(WEEKDAY(B27,1)=MOD($O$3+2,7)+1,B27,""),D29+1)</f>
        <v>42767</v>
      </c>
      <c r="F29" s="13">
        <f>IF(E29="",IF(WEEKDAY(B27,1)=MOD($O$3+3,7)+1,B27,""),E29+1)</f>
        <v>42768</v>
      </c>
      <c r="G29" s="45">
        <f>IF(F29="",IF(WEEKDAY(B27,1)=MOD($O$3+4,7)+1,B27,""),F29+1)</f>
        <v>42769</v>
      </c>
      <c r="H29" s="13">
        <f>IF(G29="",IF(WEEKDAY(B27,1)=MOD($O$3+5,7)+1,B27,""),G29+1)</f>
        <v>42770</v>
      </c>
      <c r="I29" s="8"/>
      <c r="J29" s="13" t="str">
        <f>IF(WEEKDAY(J27,1)=MOD($O$3,7),J27,"")</f>
        <v/>
      </c>
      <c r="K29" s="13" t="str">
        <f>IF(J29="",IF(WEEKDAY(J27,1)=MOD($O$3,7)+1,J27,""),J29+1)</f>
        <v/>
      </c>
      <c r="L29" s="13" t="str">
        <f>IF(K29="",IF(WEEKDAY(J27,1)=MOD($O$3+1,7)+1,J27,""),K29+1)</f>
        <v/>
      </c>
      <c r="M29" s="65">
        <f>IF(L29="",IF(WEEKDAY(J27,1)=MOD($O$3+2,7)+1,J27,""),L29+1)</f>
        <v>42795</v>
      </c>
      <c r="N29" s="13">
        <f>IF(M29="",IF(WEEKDAY(J27,1)=MOD($O$3+3,7)+1,J27,""),M29+1)</f>
        <v>42796</v>
      </c>
      <c r="O29" s="45">
        <f>IF(N29="",IF(WEEKDAY(J27,1)=MOD($O$3+4,7)+1,J27,""),N29+1)</f>
        <v>42797</v>
      </c>
      <c r="P29" s="13">
        <f>IF(O29="",IF(WEEKDAY(J27,1)=MOD($O$3+5,7)+1,J27,""),O29+1)</f>
        <v>42798</v>
      </c>
      <c r="Q29" s="8"/>
      <c r="R29" s="13" t="str">
        <f>IF(WEEKDAY(R27,1)=MOD($O$3,7),R27,"")</f>
        <v/>
      </c>
      <c r="S29" s="13" t="str">
        <f>IF(R29="",IF(WEEKDAY(R27,1)=MOD($O$3,7)+1,R27,""),R29+1)</f>
        <v/>
      </c>
      <c r="T29" s="13" t="str">
        <f>IF(S29="",IF(WEEKDAY(R27,1)=MOD($O$3+1,7)+1,R27,""),S29+1)</f>
        <v/>
      </c>
      <c r="U29" s="13" t="str">
        <f>IF(T29="",IF(WEEKDAY(R27,1)=MOD($O$3+2,7)+1,R27,""),T29+1)</f>
        <v/>
      </c>
      <c r="V29" s="13" t="str">
        <f>IF(U29="",IF(WEEKDAY(R27,1)=MOD($O$3+3,7)+1,R27,""),U29+1)</f>
        <v/>
      </c>
      <c r="W29" s="13" t="str">
        <f>IF(V29="",IF(WEEKDAY(R27,1)=MOD($O$3+4,7)+1,R27,""),V29+1)</f>
        <v/>
      </c>
      <c r="X29" s="13">
        <f>IF(W29="",IF(WEEKDAY(R27,1)=MOD($O$3+5,7)+1,R27,""),W29+1)</f>
        <v>42826</v>
      </c>
    </row>
    <row r="30" spans="1:29" ht="19.5" thickTop="1" thickBot="1" x14ac:dyDescent="0.5">
      <c r="A30" s="5"/>
      <c r="B30" s="13">
        <f>IF(H29="","",IF(MONTH(H29+1)&lt;&gt;MONTH(H29),"",H29+1))</f>
        <v>42771</v>
      </c>
      <c r="C30" s="13">
        <f>IF(B30="","",IF(MONTH(B30+1)&lt;&gt;MONTH(B30),"",B30+1))</f>
        <v>42772</v>
      </c>
      <c r="D30" s="13">
        <f t="shared" ref="D30:D34" si="26">IF(C30="","",IF(MONTH(C30+1)&lt;&gt;MONTH(C30),"",C30+1))</f>
        <v>42773</v>
      </c>
      <c r="E30" s="13">
        <f t="shared" ref="E30:E34" si="27">IF(D30="","",IF(MONTH(D30+1)&lt;&gt;MONTH(D30),"",D30+1))</f>
        <v>42774</v>
      </c>
      <c r="F30" s="13">
        <f t="shared" ref="F30:F34" si="28">IF(E30="","",IF(MONTH(E30+1)&lt;&gt;MONTH(E30),"",E30+1))</f>
        <v>42775</v>
      </c>
      <c r="G30" s="13">
        <f t="shared" ref="G30:G34" si="29">IF(F30="","",IF(MONTH(F30+1)&lt;&gt;MONTH(F30),"",F30+1))</f>
        <v>42776</v>
      </c>
      <c r="H30" s="13">
        <f t="shared" ref="H30:H34" si="30">IF(G30="","",IF(MONTH(G30+1)&lt;&gt;MONTH(G30),"",G30+1))</f>
        <v>42777</v>
      </c>
      <c r="I30" s="8"/>
      <c r="J30" s="13">
        <f>IF(P29="","",IF(MONTH(P29+1)&lt;&gt;MONTH(P29),"",P29+1))</f>
        <v>42799</v>
      </c>
      <c r="K30" s="13">
        <f>IF(J30="","",IF(MONTH(J30+1)&lt;&gt;MONTH(J30),"",J30+1))</f>
        <v>42800</v>
      </c>
      <c r="L30" s="13">
        <f t="shared" ref="L30:L34" si="31">IF(K30="","",IF(MONTH(K30+1)&lt;&gt;MONTH(K30),"",K30+1))</f>
        <v>42801</v>
      </c>
      <c r="M30" s="13">
        <f t="shared" ref="M30:M34" si="32">IF(L30="","",IF(MONTH(L30+1)&lt;&gt;MONTH(L30),"",L30+1))</f>
        <v>42802</v>
      </c>
      <c r="N30" s="13">
        <f t="shared" ref="N30:N34" si="33">IF(M30="","",IF(MONTH(M30+1)&lt;&gt;MONTH(M30),"",M30+1))</f>
        <v>42803</v>
      </c>
      <c r="O30" s="13">
        <f t="shared" ref="O30:O34" si="34">IF(N30="","",IF(MONTH(N30+1)&lt;&gt;MONTH(N30),"",N30+1))</f>
        <v>42804</v>
      </c>
      <c r="P30" s="64">
        <f t="shared" ref="P30:P34" si="35">IF(O30="","",IF(MONTH(O30+1)&lt;&gt;MONTH(O30),"",O30+1))</f>
        <v>42805</v>
      </c>
      <c r="Q30" s="8"/>
      <c r="R30" s="13">
        <f>IF(X29="","",IF(MONTH(X29+1)&lt;&gt;MONTH(X29),"",X29+1))</f>
        <v>42827</v>
      </c>
      <c r="S30" s="13">
        <f>IF(R30="","",IF(MONTH(R30+1)&lt;&gt;MONTH(R30),"",R30+1))</f>
        <v>42828</v>
      </c>
      <c r="T30" s="13">
        <f t="shared" ref="T30:T34" si="36">IF(S30="","",IF(MONTH(S30+1)&lt;&gt;MONTH(S30),"",S30+1))</f>
        <v>42829</v>
      </c>
      <c r="U30" s="13">
        <f t="shared" ref="U30:U34" si="37">IF(T30="","",IF(MONTH(T30+1)&lt;&gt;MONTH(T30),"",T30+1))</f>
        <v>42830</v>
      </c>
      <c r="V30" s="13">
        <f t="shared" ref="V30:V34" si="38">IF(U30="","",IF(MONTH(U30+1)&lt;&gt;MONTH(U30),"",U30+1))</f>
        <v>42831</v>
      </c>
      <c r="W30" s="13">
        <f t="shared" ref="W30:W34" si="39">IF(V30="","",IF(MONTH(V30+1)&lt;&gt;MONTH(V30),"",V30+1))</f>
        <v>42832</v>
      </c>
      <c r="X30" s="13">
        <f t="shared" ref="X30:X34" si="40">IF(W30="","",IF(MONTH(W30+1)&lt;&gt;MONTH(W30),"",W30+1))</f>
        <v>42833</v>
      </c>
    </row>
    <row r="31" spans="1:29" ht="19" thickTop="1" x14ac:dyDescent="0.45">
      <c r="A31" s="5"/>
      <c r="B31" s="13">
        <f>IF(H30="","",IF(MONTH(H30+1)&lt;&gt;MONTH(H30),"",H30+1))</f>
        <v>42778</v>
      </c>
      <c r="C31" s="13">
        <f>IF(B31="","",IF(MONTH(B31+1)&lt;&gt;MONTH(B31),"",B31+1))</f>
        <v>42779</v>
      </c>
      <c r="D31" s="13">
        <f t="shared" si="26"/>
        <v>42780</v>
      </c>
      <c r="E31" s="13">
        <f t="shared" si="27"/>
        <v>42781</v>
      </c>
      <c r="F31" s="13">
        <f t="shared" si="28"/>
        <v>42782</v>
      </c>
      <c r="G31" s="45">
        <f t="shared" si="29"/>
        <v>42783</v>
      </c>
      <c r="H31" s="13">
        <f t="shared" si="30"/>
        <v>42784</v>
      </c>
      <c r="I31" s="8"/>
      <c r="J31" s="13">
        <f>IF(P30="","",IF(MONTH(P30+1)&lt;&gt;MONTH(P30),"",P30+1))</f>
        <v>42806</v>
      </c>
      <c r="K31" s="13">
        <f>IF(J31="","",IF(MONTH(J31+1)&lt;&gt;MONTH(J31),"",J31+1))</f>
        <v>42807</v>
      </c>
      <c r="L31" s="13">
        <f t="shared" si="31"/>
        <v>42808</v>
      </c>
      <c r="M31" s="13">
        <f t="shared" si="32"/>
        <v>42809</v>
      </c>
      <c r="N31" s="13">
        <f t="shared" si="33"/>
        <v>42810</v>
      </c>
      <c r="O31" s="45">
        <f t="shared" si="34"/>
        <v>42811</v>
      </c>
      <c r="P31" s="13">
        <f t="shared" si="35"/>
        <v>42812</v>
      </c>
      <c r="Q31" s="8"/>
      <c r="R31" s="13">
        <f>IF(X30="","",IF(MONTH(X30+1)&lt;&gt;MONTH(X30),"",X30+1))</f>
        <v>42834</v>
      </c>
      <c r="S31" s="13">
        <f>IF(R31="","",IF(MONTH(R31+1)&lt;&gt;MONTH(R31),"",R31+1))</f>
        <v>42835</v>
      </c>
      <c r="T31" s="13">
        <f t="shared" si="36"/>
        <v>42836</v>
      </c>
      <c r="U31" s="13">
        <f t="shared" si="37"/>
        <v>42837</v>
      </c>
      <c r="V31" s="13">
        <f t="shared" si="38"/>
        <v>42838</v>
      </c>
      <c r="W31" s="45">
        <f t="shared" si="39"/>
        <v>42839</v>
      </c>
      <c r="X31" s="13">
        <f t="shared" si="40"/>
        <v>42840</v>
      </c>
    </row>
    <row r="32" spans="1:29" ht="18.5" x14ac:dyDescent="0.45">
      <c r="A32" s="5"/>
      <c r="B32" s="13">
        <f>IF(H31="","",IF(MONTH(H31+1)&lt;&gt;MONTH(H31),"",H31+1))</f>
        <v>42785</v>
      </c>
      <c r="C32" s="13">
        <f>IF(B32="","",IF(MONTH(B32+1)&lt;&gt;MONTH(B32),"",B32+1))</f>
        <v>42786</v>
      </c>
      <c r="D32" s="13">
        <f t="shared" si="26"/>
        <v>42787</v>
      </c>
      <c r="E32" s="13">
        <f t="shared" si="27"/>
        <v>42788</v>
      </c>
      <c r="F32" s="13">
        <f t="shared" si="28"/>
        <v>42789</v>
      </c>
      <c r="G32" s="13">
        <f t="shared" si="29"/>
        <v>42790</v>
      </c>
      <c r="H32" s="13">
        <f t="shared" si="30"/>
        <v>42791</v>
      </c>
      <c r="I32" s="8"/>
      <c r="J32" s="13">
        <f>IF(P31="","",IF(MONTH(P31+1)&lt;&gt;MONTH(P31),"",P31+1))</f>
        <v>42813</v>
      </c>
      <c r="K32" s="13">
        <f>IF(J32="","",IF(MONTH(J32+1)&lt;&gt;MONTH(J32),"",J32+1))</f>
        <v>42814</v>
      </c>
      <c r="L32" s="13">
        <f t="shared" si="31"/>
        <v>42815</v>
      </c>
      <c r="M32" s="13">
        <f t="shared" si="32"/>
        <v>42816</v>
      </c>
      <c r="N32" s="13">
        <f t="shared" si="33"/>
        <v>42817</v>
      </c>
      <c r="O32" s="13">
        <f t="shared" si="34"/>
        <v>42818</v>
      </c>
      <c r="P32" s="13">
        <f t="shared" si="35"/>
        <v>42819</v>
      </c>
      <c r="Q32" s="8"/>
      <c r="R32" s="13">
        <f>IF(X31="","",IF(MONTH(X31+1)&lt;&gt;MONTH(X31),"",X31+1))</f>
        <v>42841</v>
      </c>
      <c r="S32" s="13">
        <f>IF(R32="","",IF(MONTH(R32+1)&lt;&gt;MONTH(R32),"",R32+1))</f>
        <v>42842</v>
      </c>
      <c r="T32" s="13">
        <f t="shared" si="36"/>
        <v>42843</v>
      </c>
      <c r="U32" s="13">
        <f t="shared" si="37"/>
        <v>42844</v>
      </c>
      <c r="V32" s="13">
        <f t="shared" si="38"/>
        <v>42845</v>
      </c>
      <c r="W32" s="13">
        <f t="shared" si="39"/>
        <v>42846</v>
      </c>
      <c r="X32" s="13">
        <f t="shared" si="40"/>
        <v>42847</v>
      </c>
    </row>
    <row r="33" spans="1:24" ht="18.5" x14ac:dyDescent="0.45">
      <c r="A33" s="5"/>
      <c r="B33" s="13">
        <f>IF(H32="","",IF(MONTH(H32+1)&lt;&gt;MONTH(H32),"",H32+1))</f>
        <v>42792</v>
      </c>
      <c r="C33" s="13">
        <f>IF(B33="","",IF(MONTH(B33+1)&lt;&gt;MONTH(B33),"",B33+1))</f>
        <v>42793</v>
      </c>
      <c r="D33" s="13">
        <f t="shared" si="26"/>
        <v>42794</v>
      </c>
      <c r="E33" s="13" t="str">
        <f t="shared" si="27"/>
        <v/>
      </c>
      <c r="F33" s="13" t="str">
        <f t="shared" si="28"/>
        <v/>
      </c>
      <c r="G33" s="13" t="str">
        <f t="shared" si="29"/>
        <v/>
      </c>
      <c r="H33" s="13" t="str">
        <f t="shared" si="30"/>
        <v/>
      </c>
      <c r="I33" s="8"/>
      <c r="J33" s="13">
        <f>IF(P32="","",IF(MONTH(P32+1)&lt;&gt;MONTH(P32),"",P32+1))</f>
        <v>42820</v>
      </c>
      <c r="K33" s="13">
        <f>IF(J33="","",IF(MONTH(J33+1)&lt;&gt;MONTH(J33),"",J33+1))</f>
        <v>42821</v>
      </c>
      <c r="L33" s="13">
        <f t="shared" si="31"/>
        <v>42822</v>
      </c>
      <c r="M33" s="13">
        <f t="shared" si="32"/>
        <v>42823</v>
      </c>
      <c r="N33" s="13">
        <f t="shared" si="33"/>
        <v>42824</v>
      </c>
      <c r="O33" s="45">
        <f t="shared" si="34"/>
        <v>42825</v>
      </c>
      <c r="P33" s="13" t="str">
        <f t="shared" si="35"/>
        <v/>
      </c>
      <c r="Q33" s="8"/>
      <c r="R33" s="13">
        <f>IF(X32="","",IF(MONTH(X32+1)&lt;&gt;MONTH(X32),"",X32+1))</f>
        <v>42848</v>
      </c>
      <c r="S33" s="13">
        <f>IF(R33="","",IF(MONTH(R33+1)&lt;&gt;MONTH(R33),"",R33+1))</f>
        <v>42849</v>
      </c>
      <c r="T33" s="13">
        <f t="shared" si="36"/>
        <v>42850</v>
      </c>
      <c r="U33" s="13">
        <f t="shared" si="37"/>
        <v>42851</v>
      </c>
      <c r="V33" s="13">
        <f t="shared" si="38"/>
        <v>42852</v>
      </c>
      <c r="W33" s="45">
        <f t="shared" si="39"/>
        <v>42853</v>
      </c>
      <c r="X33" s="13">
        <f t="shared" si="40"/>
        <v>42854</v>
      </c>
    </row>
    <row r="34" spans="1:24" ht="18.5" x14ac:dyDescent="0.45">
      <c r="A34" s="5"/>
      <c r="B34" s="13" t="str">
        <f>IF(H33="","",IF(MONTH(H33+1)&lt;&gt;MONTH(H33),"",H33+1))</f>
        <v/>
      </c>
      <c r="C34" s="13" t="str">
        <f>IF(B34="","",IF(MONTH(B34+1)&lt;&gt;MONTH(B34),"",B34+1))</f>
        <v/>
      </c>
      <c r="D34" s="13" t="str">
        <f t="shared" si="26"/>
        <v/>
      </c>
      <c r="E34" s="13" t="str">
        <f t="shared" si="27"/>
        <v/>
      </c>
      <c r="F34" s="13" t="str">
        <f t="shared" si="28"/>
        <v/>
      </c>
      <c r="G34" s="13" t="str">
        <f t="shared" si="29"/>
        <v/>
      </c>
      <c r="H34" s="13" t="str">
        <f t="shared" si="30"/>
        <v/>
      </c>
      <c r="I34" s="8"/>
      <c r="J34" s="13" t="str">
        <f>IF(P33="","",IF(MONTH(P33+1)&lt;&gt;MONTH(P33),"",P33+1))</f>
        <v/>
      </c>
      <c r="K34" s="13" t="str">
        <f>IF(J34="","",IF(MONTH(J34+1)&lt;&gt;MONTH(J34),"",J34+1))</f>
        <v/>
      </c>
      <c r="L34" s="13" t="str">
        <f t="shared" si="31"/>
        <v/>
      </c>
      <c r="M34" s="13" t="str">
        <f t="shared" si="32"/>
        <v/>
      </c>
      <c r="N34" s="13" t="str">
        <f t="shared" si="33"/>
        <v/>
      </c>
      <c r="O34" s="13" t="str">
        <f t="shared" si="34"/>
        <v/>
      </c>
      <c r="P34" s="13" t="str">
        <f t="shared" si="35"/>
        <v/>
      </c>
      <c r="Q34" s="8"/>
      <c r="R34" s="13">
        <f>IF(X33="","",IF(MONTH(X33+1)&lt;&gt;MONTH(X33),"",X33+1))</f>
        <v>42855</v>
      </c>
      <c r="S34" s="13" t="str">
        <f>IF(R34="","",IF(MONTH(R34+1)&lt;&gt;MONTH(R34),"",R34+1))</f>
        <v/>
      </c>
      <c r="T34" s="13" t="str">
        <f t="shared" si="36"/>
        <v/>
      </c>
      <c r="U34" s="13" t="str">
        <f t="shared" si="37"/>
        <v/>
      </c>
      <c r="V34" s="13" t="str">
        <f t="shared" si="38"/>
        <v/>
      </c>
      <c r="W34" s="13" t="str">
        <f t="shared" si="39"/>
        <v/>
      </c>
      <c r="X34" s="13" t="str">
        <f t="shared" si="40"/>
        <v/>
      </c>
    </row>
    <row r="35" spans="1:24" ht="18.5" x14ac:dyDescent="0.45">
      <c r="A35" s="5"/>
      <c r="B35" s="8"/>
      <c r="C35" s="8"/>
      <c r="D35" s="8"/>
      <c r="E35" s="8"/>
      <c r="F35" s="8"/>
      <c r="G35" s="8"/>
      <c r="H35" s="8"/>
      <c r="I35" s="8"/>
      <c r="J35" s="8"/>
      <c r="K35" s="8"/>
      <c r="L35" s="8"/>
      <c r="M35" s="8"/>
      <c r="N35" s="8"/>
      <c r="O35" s="8"/>
      <c r="P35" s="8"/>
      <c r="Q35" s="8"/>
      <c r="R35" s="8"/>
      <c r="S35" s="8"/>
      <c r="T35" s="8"/>
      <c r="U35" s="8"/>
      <c r="V35" s="8"/>
      <c r="W35" s="8"/>
      <c r="X35" s="8"/>
    </row>
    <row r="36" spans="1:24" ht="21" x14ac:dyDescent="0.5">
      <c r="A36" s="14"/>
      <c r="B36" s="49">
        <f>DATE(YEAR(R27+42),MONTH(R27+42),1)</f>
        <v>42856</v>
      </c>
      <c r="C36" s="49"/>
      <c r="D36" s="49"/>
      <c r="E36" s="49"/>
      <c r="F36" s="49"/>
      <c r="G36" s="49"/>
      <c r="H36" s="49"/>
      <c r="I36" s="22"/>
      <c r="J36" s="49">
        <f>DATE(YEAR(B36+42),MONTH(B36+42),1)</f>
        <v>42887</v>
      </c>
      <c r="K36" s="49"/>
      <c r="L36" s="49"/>
      <c r="M36" s="49"/>
      <c r="N36" s="49"/>
      <c r="O36" s="49"/>
      <c r="P36" s="49"/>
      <c r="Q36" s="22"/>
      <c r="R36" s="49">
        <f>DATE(YEAR(J36+42),MONTH(J36+42),1)</f>
        <v>42917</v>
      </c>
      <c r="S36" s="49"/>
      <c r="T36" s="49"/>
      <c r="U36" s="49"/>
      <c r="V36" s="49"/>
      <c r="W36" s="49"/>
      <c r="X36" s="49"/>
    </row>
    <row r="37" spans="1:24" ht="18.5" x14ac:dyDescent="0.45">
      <c r="A37" s="5"/>
      <c r="B37" s="23" t="str">
        <f>CHOOSE(1+MOD($O$3+1-2,7),"S","M","T","W","T","F","S")</f>
        <v>S</v>
      </c>
      <c r="C37" s="23" t="str">
        <f>CHOOSE(1+MOD($O$3+2-2,7),"S","M","T","W","T","F","S")</f>
        <v>M</v>
      </c>
      <c r="D37" s="23" t="str">
        <f>CHOOSE(1+MOD($O$3+3-2,7),"S","M","T","W","T","F","S")</f>
        <v>T</v>
      </c>
      <c r="E37" s="23" t="str">
        <f>CHOOSE(1+MOD($O$3+4-2,7),"S","M","T","W","T","F","S")</f>
        <v>W</v>
      </c>
      <c r="F37" s="23" t="str">
        <f>CHOOSE(1+MOD($O$3+5-2,7),"S","M","T","W","T","F","S")</f>
        <v>T</v>
      </c>
      <c r="G37" s="23" t="str">
        <f>CHOOSE(1+MOD($O$3+6-2,7),"S","M","T","W","T","F","S")</f>
        <v>F</v>
      </c>
      <c r="H37" s="23" t="str">
        <f>CHOOSE(1+MOD($O$3+7-2,7),"S","M","T","W","T","F","S")</f>
        <v>S</v>
      </c>
      <c r="I37" s="8"/>
      <c r="J37" s="23" t="str">
        <f>CHOOSE(1+MOD($O$3+1-2,7),"S","M","T","W","T","F","S")</f>
        <v>S</v>
      </c>
      <c r="K37" s="23" t="str">
        <f>CHOOSE(1+MOD($O$3+2-2,7),"S","M","T","W","T","F","S")</f>
        <v>M</v>
      </c>
      <c r="L37" s="23" t="str">
        <f>CHOOSE(1+MOD($O$3+3-2,7),"S","M","T","W","T","F","S")</f>
        <v>T</v>
      </c>
      <c r="M37" s="23" t="str">
        <f>CHOOSE(1+MOD($O$3+4-2,7),"S","M","T","W","T","F","S")</f>
        <v>W</v>
      </c>
      <c r="N37" s="23" t="str">
        <f>CHOOSE(1+MOD($O$3+5-2,7),"S","M","T","W","T","F","S")</f>
        <v>T</v>
      </c>
      <c r="O37" s="23" t="str">
        <f>CHOOSE(1+MOD($O$3+6-2,7),"S","M","T","W","T","F","S")</f>
        <v>F</v>
      </c>
      <c r="P37" s="23" t="str">
        <f>CHOOSE(1+MOD($O$3+7-2,7),"S","M","T","W","T","F","S")</f>
        <v>S</v>
      </c>
      <c r="Q37" s="9"/>
      <c r="R37" s="23" t="str">
        <f>CHOOSE(1+MOD($O$3+1-2,7),"S","M","T","W","T","F","S")</f>
        <v>S</v>
      </c>
      <c r="S37" s="23" t="str">
        <f>CHOOSE(1+MOD($O$3+2-2,7),"S","M","T","W","T","F","S")</f>
        <v>M</v>
      </c>
      <c r="T37" s="23" t="str">
        <f>CHOOSE(1+MOD($O$3+3-2,7),"S","M","T","W","T","F","S")</f>
        <v>T</v>
      </c>
      <c r="U37" s="23" t="str">
        <f>CHOOSE(1+MOD($O$3+4-2,7),"S","M","T","W","T","F","S")</f>
        <v>W</v>
      </c>
      <c r="V37" s="23" t="str">
        <f>CHOOSE(1+MOD($O$3+5-2,7),"S","M","T","W","T","F","S")</f>
        <v>T</v>
      </c>
      <c r="W37" s="23" t="str">
        <f>CHOOSE(1+MOD($O$3+6-2,7),"S","M","T","W","T","F","S")</f>
        <v>F</v>
      </c>
      <c r="X37" s="23" t="str">
        <f>CHOOSE(1+MOD($O$3+7-2,7),"S","M","T","W","T","F","S")</f>
        <v>S</v>
      </c>
    </row>
    <row r="38" spans="1:24" ht="18.5" x14ac:dyDescent="0.45">
      <c r="A38" s="5"/>
      <c r="B38" s="13" t="str">
        <f>IF(WEEKDAY(B36,1)=MOD($O$3,7),B36,"")</f>
        <v/>
      </c>
      <c r="C38" s="65">
        <f>IF(B38="",IF(WEEKDAY(B36,1)=MOD($O$3,7)+1,B36,""),B38+1)</f>
        <v>42856</v>
      </c>
      <c r="D38" s="13">
        <f>IF(C38="",IF(WEEKDAY(B36,1)=MOD($O$3+1,7)+1,B36,""),C38+1)</f>
        <v>42857</v>
      </c>
      <c r="E38" s="13">
        <f>IF(D38="",IF(WEEKDAY(B36,1)=MOD($O$3+2,7)+1,B36,""),D38+1)</f>
        <v>42858</v>
      </c>
      <c r="F38" s="13">
        <f>IF(E38="",IF(WEEKDAY(B36,1)=MOD($O$3+3,7)+1,B36,""),E38+1)</f>
        <v>42859</v>
      </c>
      <c r="G38" s="13">
        <f>IF(F38="",IF(WEEKDAY(B36,1)=MOD($O$3+4,7)+1,B36,""),F38+1)</f>
        <v>42860</v>
      </c>
      <c r="H38" s="13">
        <f>IF(G38="",IF(WEEKDAY(B36,1)=MOD($O$3+5,7)+1,B36,""),G38+1)</f>
        <v>42861</v>
      </c>
      <c r="I38" s="8"/>
      <c r="J38" s="13" t="str">
        <f>IF(WEEKDAY(J36,1)=MOD($O$3,7),J36,"")</f>
        <v/>
      </c>
      <c r="K38" s="13" t="str">
        <f>IF(J38="",IF(WEEKDAY(J36,1)=MOD($O$3,7)+1,J36,""),J38+1)</f>
        <v/>
      </c>
      <c r="L38" s="13" t="str">
        <f>IF(K38="",IF(WEEKDAY(J36,1)=MOD($O$3+1,7)+1,J36,""),K38+1)</f>
        <v/>
      </c>
      <c r="M38" s="13" t="str">
        <f>IF(L38="",IF(WEEKDAY(J36,1)=MOD($O$3+2,7)+1,J36,""),L38+1)</f>
        <v/>
      </c>
      <c r="N38" s="13">
        <f>IF(M38="",IF(WEEKDAY(J36,1)=MOD($O$3+3,7)+1,J36,""),M38+1)</f>
        <v>42887</v>
      </c>
      <c r="O38" s="13">
        <f>IF(N38="",IF(WEEKDAY(J36,1)=MOD($O$3+4,7)+1,J36,""),N38+1)</f>
        <v>42888</v>
      </c>
      <c r="P38" s="13">
        <f>IF(O38="",IF(WEEKDAY(J36,1)=MOD($O$3+5,7)+1,J36,""),O38+1)</f>
        <v>42889</v>
      </c>
      <c r="Q38" s="8"/>
      <c r="R38" s="13" t="str">
        <f>IF(WEEKDAY(R36,1)=MOD($O$3,7),R36,"")</f>
        <v/>
      </c>
      <c r="S38" s="13" t="str">
        <f>IF(R38="",IF(WEEKDAY(R36,1)=MOD($O$3,7)+1,R36,""),R38+1)</f>
        <v/>
      </c>
      <c r="T38" s="13" t="str">
        <f>IF(S38="",IF(WEEKDAY(R36,1)=MOD($O$3+1,7)+1,R36,""),S38+1)</f>
        <v/>
      </c>
      <c r="U38" s="13" t="str">
        <f>IF(T38="",IF(WEEKDAY(R36,1)=MOD($O$3+2,7)+1,R36,""),T38+1)</f>
        <v/>
      </c>
      <c r="V38" s="13" t="str">
        <f>IF(U38="",IF(WEEKDAY(R36,1)=MOD($O$3+3,7)+1,R36,""),U38+1)</f>
        <v/>
      </c>
      <c r="W38" s="13" t="str">
        <f>IF(V38="",IF(WEEKDAY(R36,1)=MOD($O$3+4,7)+1,R36,""),V38+1)</f>
        <v/>
      </c>
      <c r="X38" s="13">
        <f>IF(W38="",IF(WEEKDAY(R36,1)=MOD($O$3+5,7)+1,R36,""),W38+1)</f>
        <v>42917</v>
      </c>
    </row>
    <row r="39" spans="1:24" ht="18.5" x14ac:dyDescent="0.45">
      <c r="A39" s="5"/>
      <c r="B39" s="13">
        <f>IF(H38="","",IF(MONTH(H38+1)&lt;&gt;MONTH(H38),"",H38+1))</f>
        <v>42862</v>
      </c>
      <c r="C39" s="13">
        <f>IF(B39="","",IF(MONTH(B39+1)&lt;&gt;MONTH(B39),"",B39+1))</f>
        <v>42863</v>
      </c>
      <c r="D39" s="13">
        <f t="shared" ref="D39:D43" si="41">IF(C39="","",IF(MONTH(C39+1)&lt;&gt;MONTH(C39),"",C39+1))</f>
        <v>42864</v>
      </c>
      <c r="E39" s="13">
        <f t="shared" ref="E39:E43" si="42">IF(D39="","",IF(MONTH(D39+1)&lt;&gt;MONTH(D39),"",D39+1))</f>
        <v>42865</v>
      </c>
      <c r="F39" s="13">
        <f t="shared" ref="F39:F43" si="43">IF(E39="","",IF(MONTH(E39+1)&lt;&gt;MONTH(E39),"",E39+1))</f>
        <v>42866</v>
      </c>
      <c r="G39" s="13">
        <f t="shared" ref="G39:G43" si="44">IF(F39="","",IF(MONTH(F39+1)&lt;&gt;MONTH(F39),"",F39+1))</f>
        <v>42867</v>
      </c>
      <c r="H39" s="13">
        <f t="shared" ref="H39:H43" si="45">IF(G39="","",IF(MONTH(G39+1)&lt;&gt;MONTH(G39),"",G39+1))</f>
        <v>42868</v>
      </c>
      <c r="I39" s="8"/>
      <c r="J39" s="13">
        <f>IF(P38="","",IF(MONTH(P38+1)&lt;&gt;MONTH(P38),"",P38+1))</f>
        <v>42890</v>
      </c>
      <c r="K39" s="13">
        <f>IF(J39="","",IF(MONTH(J39+1)&lt;&gt;MONTH(J39),"",J39+1))</f>
        <v>42891</v>
      </c>
      <c r="L39" s="13">
        <f t="shared" ref="L39:L43" si="46">IF(K39="","",IF(MONTH(K39+1)&lt;&gt;MONTH(K39),"",K39+1))</f>
        <v>42892</v>
      </c>
      <c r="M39" s="13">
        <f t="shared" ref="M39:M43" si="47">IF(L39="","",IF(MONTH(L39+1)&lt;&gt;MONTH(L39),"",L39+1))</f>
        <v>42893</v>
      </c>
      <c r="N39" s="13">
        <f t="shared" ref="N39:N43" si="48">IF(M39="","",IF(MONTH(M39+1)&lt;&gt;MONTH(M39),"",M39+1))</f>
        <v>42894</v>
      </c>
      <c r="O39" s="13">
        <f t="shared" ref="O39:O43" si="49">IF(N39="","",IF(MONTH(N39+1)&lt;&gt;MONTH(N39),"",N39+1))</f>
        <v>42895</v>
      </c>
      <c r="P39" s="13">
        <f t="shared" ref="P39:P43" si="50">IF(O39="","",IF(MONTH(O39+1)&lt;&gt;MONTH(O39),"",O39+1))</f>
        <v>42896</v>
      </c>
      <c r="Q39" s="8"/>
      <c r="R39" s="13">
        <f>IF(X38="","",IF(MONTH(X38+1)&lt;&gt;MONTH(X38),"",X38+1))</f>
        <v>42918</v>
      </c>
      <c r="S39" s="13">
        <f>IF(R39="","",IF(MONTH(R39+1)&lt;&gt;MONTH(R39),"",R39+1))</f>
        <v>42919</v>
      </c>
      <c r="T39" s="13">
        <f t="shared" ref="T39:T43" si="51">IF(S39="","",IF(MONTH(S39+1)&lt;&gt;MONTH(S39),"",S39+1))</f>
        <v>42920</v>
      </c>
      <c r="U39" s="13">
        <f t="shared" ref="U39:U43" si="52">IF(T39="","",IF(MONTH(T39+1)&lt;&gt;MONTH(T39),"",T39+1))</f>
        <v>42921</v>
      </c>
      <c r="V39" s="13">
        <f t="shared" ref="V39:V43" si="53">IF(U39="","",IF(MONTH(U39+1)&lt;&gt;MONTH(U39),"",U39+1))</f>
        <v>42922</v>
      </c>
      <c r="W39" s="13">
        <f t="shared" ref="W39:W43" si="54">IF(V39="","",IF(MONTH(V39+1)&lt;&gt;MONTH(V39),"",V39+1))</f>
        <v>42923</v>
      </c>
      <c r="X39" s="13">
        <f t="shared" ref="X39:X43" si="55">IF(W39="","",IF(MONTH(W39+1)&lt;&gt;MONTH(W39),"",W39+1))</f>
        <v>42924</v>
      </c>
    </row>
    <row r="40" spans="1:24" ht="18.5" x14ac:dyDescent="0.45">
      <c r="A40" s="5"/>
      <c r="B40" s="13">
        <f>IF(H39="","",IF(MONTH(H39+1)&lt;&gt;MONTH(H39),"",H39+1))</f>
        <v>42869</v>
      </c>
      <c r="C40" s="13">
        <f>IF(B40="","",IF(MONTH(B40+1)&lt;&gt;MONTH(B40),"",B40+1))</f>
        <v>42870</v>
      </c>
      <c r="D40" s="13">
        <f t="shared" si="41"/>
        <v>42871</v>
      </c>
      <c r="E40" s="13">
        <f t="shared" si="42"/>
        <v>42872</v>
      </c>
      <c r="F40" s="13">
        <f t="shared" si="43"/>
        <v>42873</v>
      </c>
      <c r="G40" s="13">
        <f t="shared" si="44"/>
        <v>42874</v>
      </c>
      <c r="H40" s="13">
        <f t="shared" si="45"/>
        <v>42875</v>
      </c>
      <c r="I40" s="8"/>
      <c r="J40" s="13">
        <f>IF(P39="","",IF(MONTH(P39+1)&lt;&gt;MONTH(P39),"",P39+1))</f>
        <v>42897</v>
      </c>
      <c r="K40" s="13">
        <f>IF(J40="","",IF(MONTH(J40+1)&lt;&gt;MONTH(J40),"",J40+1))</f>
        <v>42898</v>
      </c>
      <c r="L40" s="13">
        <f t="shared" si="46"/>
        <v>42899</v>
      </c>
      <c r="M40" s="13">
        <f t="shared" si="47"/>
        <v>42900</v>
      </c>
      <c r="N40" s="13">
        <f t="shared" si="48"/>
        <v>42901</v>
      </c>
      <c r="O40" s="13">
        <f t="shared" si="49"/>
        <v>42902</v>
      </c>
      <c r="P40" s="13">
        <f t="shared" si="50"/>
        <v>42903</v>
      </c>
      <c r="Q40" s="8"/>
      <c r="R40" s="13">
        <f>IF(X39="","",IF(MONTH(X39+1)&lt;&gt;MONTH(X39),"",X39+1))</f>
        <v>42925</v>
      </c>
      <c r="S40" s="13">
        <f>IF(R40="","",IF(MONTH(R40+1)&lt;&gt;MONTH(R40),"",R40+1))</f>
        <v>42926</v>
      </c>
      <c r="T40" s="13">
        <f t="shared" si="51"/>
        <v>42927</v>
      </c>
      <c r="U40" s="13">
        <f t="shared" si="52"/>
        <v>42928</v>
      </c>
      <c r="V40" s="13">
        <f t="shared" si="53"/>
        <v>42929</v>
      </c>
      <c r="W40" s="13">
        <f t="shared" si="54"/>
        <v>42930</v>
      </c>
      <c r="X40" s="13">
        <f t="shared" si="55"/>
        <v>42931</v>
      </c>
    </row>
    <row r="41" spans="1:24" ht="18.5" x14ac:dyDescent="0.45">
      <c r="A41" s="5"/>
      <c r="B41" s="13">
        <f>IF(H40="","",IF(MONTH(H40+1)&lt;&gt;MONTH(H40),"",H40+1))</f>
        <v>42876</v>
      </c>
      <c r="C41" s="13">
        <f>IF(B41="","",IF(MONTH(B41+1)&lt;&gt;MONTH(B41),"",B41+1))</f>
        <v>42877</v>
      </c>
      <c r="D41" s="13">
        <f t="shared" si="41"/>
        <v>42878</v>
      </c>
      <c r="E41" s="13">
        <f t="shared" si="42"/>
        <v>42879</v>
      </c>
      <c r="F41" s="13">
        <f t="shared" si="43"/>
        <v>42880</v>
      </c>
      <c r="G41" s="13">
        <f t="shared" si="44"/>
        <v>42881</v>
      </c>
      <c r="H41" s="13">
        <f t="shared" si="45"/>
        <v>42882</v>
      </c>
      <c r="I41" s="8"/>
      <c r="J41" s="13">
        <f>IF(P40="","",IF(MONTH(P40+1)&lt;&gt;MONTH(P40),"",P40+1))</f>
        <v>42904</v>
      </c>
      <c r="K41" s="13">
        <f>IF(J41="","",IF(MONTH(J41+1)&lt;&gt;MONTH(J41),"",J41+1))</f>
        <v>42905</v>
      </c>
      <c r="L41" s="13">
        <f t="shared" si="46"/>
        <v>42906</v>
      </c>
      <c r="M41" s="13">
        <f t="shared" si="47"/>
        <v>42907</v>
      </c>
      <c r="N41" s="13">
        <f t="shared" si="48"/>
        <v>42908</v>
      </c>
      <c r="O41" s="13">
        <f t="shared" si="49"/>
        <v>42909</v>
      </c>
      <c r="P41" s="13">
        <f t="shared" si="50"/>
        <v>42910</v>
      </c>
      <c r="Q41" s="8"/>
      <c r="R41" s="13">
        <f>IF(X40="","",IF(MONTH(X40+1)&lt;&gt;MONTH(X40),"",X40+1))</f>
        <v>42932</v>
      </c>
      <c r="S41" s="13">
        <f>IF(R41="","",IF(MONTH(R41+1)&lt;&gt;MONTH(R41),"",R41+1))</f>
        <v>42933</v>
      </c>
      <c r="T41" s="13">
        <f t="shared" si="51"/>
        <v>42934</v>
      </c>
      <c r="U41" s="13">
        <f t="shared" si="52"/>
        <v>42935</v>
      </c>
      <c r="V41" s="13">
        <f t="shared" si="53"/>
        <v>42936</v>
      </c>
      <c r="W41" s="13">
        <f t="shared" si="54"/>
        <v>42937</v>
      </c>
      <c r="X41" s="13">
        <f t="shared" si="55"/>
        <v>42938</v>
      </c>
    </row>
    <row r="42" spans="1:24" ht="18.5" x14ac:dyDescent="0.45">
      <c r="A42" s="5"/>
      <c r="B42" s="13">
        <f>IF(H41="","",IF(MONTH(H41+1)&lt;&gt;MONTH(H41),"",H41+1))</f>
        <v>42883</v>
      </c>
      <c r="C42" s="13">
        <f>IF(B42="","",IF(MONTH(B42+1)&lt;&gt;MONTH(B42),"",B42+1))</f>
        <v>42884</v>
      </c>
      <c r="D42" s="13">
        <f t="shared" si="41"/>
        <v>42885</v>
      </c>
      <c r="E42" s="13">
        <f t="shared" si="42"/>
        <v>42886</v>
      </c>
      <c r="F42" s="13" t="str">
        <f t="shared" si="43"/>
        <v/>
      </c>
      <c r="G42" s="13" t="str">
        <f t="shared" si="44"/>
        <v/>
      </c>
      <c r="H42" s="13" t="str">
        <f t="shared" si="45"/>
        <v/>
      </c>
      <c r="I42" s="8"/>
      <c r="J42" s="13">
        <f>IF(P41="","",IF(MONTH(P41+1)&lt;&gt;MONTH(P41),"",P41+1))</f>
        <v>42911</v>
      </c>
      <c r="K42" s="13">
        <f>IF(J42="","",IF(MONTH(J42+1)&lt;&gt;MONTH(J42),"",J42+1))</f>
        <v>42912</v>
      </c>
      <c r="L42" s="13">
        <f t="shared" si="46"/>
        <v>42913</v>
      </c>
      <c r="M42" s="13">
        <f t="shared" si="47"/>
        <v>42914</v>
      </c>
      <c r="N42" s="13">
        <f t="shared" si="48"/>
        <v>42915</v>
      </c>
      <c r="O42" s="13">
        <f t="shared" si="49"/>
        <v>42916</v>
      </c>
      <c r="P42" s="13" t="str">
        <f t="shared" si="50"/>
        <v/>
      </c>
      <c r="Q42" s="8"/>
      <c r="R42" s="13">
        <f>IF(X41="","",IF(MONTH(X41+1)&lt;&gt;MONTH(X41),"",X41+1))</f>
        <v>42939</v>
      </c>
      <c r="S42" s="13">
        <f>IF(R42="","",IF(MONTH(R42+1)&lt;&gt;MONTH(R42),"",R42+1))</f>
        <v>42940</v>
      </c>
      <c r="T42" s="13">
        <f t="shared" si="51"/>
        <v>42941</v>
      </c>
      <c r="U42" s="13">
        <f t="shared" si="52"/>
        <v>42942</v>
      </c>
      <c r="V42" s="13">
        <f t="shared" si="53"/>
        <v>42943</v>
      </c>
      <c r="W42" s="13">
        <f t="shared" si="54"/>
        <v>42944</v>
      </c>
      <c r="X42" s="13">
        <f t="shared" si="55"/>
        <v>42945</v>
      </c>
    </row>
    <row r="43" spans="1:24" ht="18.5" x14ac:dyDescent="0.45">
      <c r="A43" s="5"/>
      <c r="B43" s="13" t="str">
        <f>IF(H42="","",IF(MONTH(H42+1)&lt;&gt;MONTH(H42),"",H42+1))</f>
        <v/>
      </c>
      <c r="C43" s="13" t="str">
        <f>IF(B43="","",IF(MONTH(B43+1)&lt;&gt;MONTH(B43),"",B43+1))</f>
        <v/>
      </c>
      <c r="D43" s="13" t="str">
        <f t="shared" si="41"/>
        <v/>
      </c>
      <c r="E43" s="13" t="str">
        <f t="shared" si="42"/>
        <v/>
      </c>
      <c r="F43" s="13" t="str">
        <f t="shared" si="43"/>
        <v/>
      </c>
      <c r="G43" s="13" t="str">
        <f t="shared" si="44"/>
        <v/>
      </c>
      <c r="H43" s="13" t="str">
        <f t="shared" si="45"/>
        <v/>
      </c>
      <c r="I43" s="8"/>
      <c r="J43" s="13" t="str">
        <f>IF(P42="","",IF(MONTH(P42+1)&lt;&gt;MONTH(P42),"",P42+1))</f>
        <v/>
      </c>
      <c r="K43" s="13" t="str">
        <f>IF(J43="","",IF(MONTH(J43+1)&lt;&gt;MONTH(J43),"",J43+1))</f>
        <v/>
      </c>
      <c r="L43" s="13" t="str">
        <f t="shared" si="46"/>
        <v/>
      </c>
      <c r="M43" s="13" t="str">
        <f t="shared" si="47"/>
        <v/>
      </c>
      <c r="N43" s="13" t="str">
        <f t="shared" si="48"/>
        <v/>
      </c>
      <c r="O43" s="13" t="str">
        <f t="shared" si="49"/>
        <v/>
      </c>
      <c r="P43" s="13" t="str">
        <f t="shared" si="50"/>
        <v/>
      </c>
      <c r="Q43" s="8"/>
      <c r="R43" s="13">
        <f>IF(X42="","",IF(MONTH(X42+1)&lt;&gt;MONTH(X42),"",X42+1))</f>
        <v>42946</v>
      </c>
      <c r="S43" s="13">
        <f>IF(R43="","",IF(MONTH(R43+1)&lt;&gt;MONTH(R43),"",R43+1))</f>
        <v>42947</v>
      </c>
      <c r="T43" s="13" t="str">
        <f t="shared" si="51"/>
        <v/>
      </c>
      <c r="U43" s="13" t="str">
        <f t="shared" si="52"/>
        <v/>
      </c>
      <c r="V43" s="13" t="str">
        <f t="shared" si="53"/>
        <v/>
      </c>
      <c r="W43" s="13" t="str">
        <f t="shared" si="54"/>
        <v/>
      </c>
      <c r="X43" s="13" t="str">
        <f t="shared" si="55"/>
        <v/>
      </c>
    </row>
    <row r="44" spans="1:24" ht="18"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row>
    <row r="45" spans="1:24" ht="18" customHeight="1" x14ac:dyDescent="0.3">
      <c r="B45" s="11"/>
      <c r="C45" s="11"/>
      <c r="D45" s="11"/>
      <c r="E45" s="11"/>
      <c r="F45" s="11"/>
      <c r="G45" s="11"/>
      <c r="H45" s="11"/>
      <c r="I45" s="11"/>
      <c r="J45" s="11"/>
      <c r="K45" s="11"/>
      <c r="L45" s="11"/>
      <c r="M45" s="11"/>
      <c r="N45" s="11"/>
      <c r="O45" s="11"/>
      <c r="P45" s="11"/>
      <c r="Q45" s="11"/>
      <c r="R45" s="11"/>
      <c r="S45" s="11"/>
      <c r="T45" s="11"/>
      <c r="U45" s="11"/>
      <c r="V45" s="11"/>
      <c r="W45" s="11"/>
      <c r="X45" s="11"/>
    </row>
    <row r="46" spans="1:24" ht="18" customHeight="1" x14ac:dyDescent="0.3">
      <c r="B46" s="11"/>
      <c r="C46" s="11"/>
      <c r="D46" s="11"/>
      <c r="E46" s="11"/>
      <c r="F46" s="11"/>
      <c r="G46" s="11"/>
      <c r="H46" s="11"/>
      <c r="I46" s="11"/>
      <c r="J46" s="11"/>
      <c r="K46" s="11"/>
      <c r="L46" s="11"/>
      <c r="M46" s="11"/>
      <c r="N46" s="11"/>
      <c r="O46" s="11"/>
      <c r="P46" s="11"/>
      <c r="Q46" s="11"/>
      <c r="R46" s="11"/>
      <c r="S46" s="11"/>
      <c r="T46" s="11"/>
      <c r="U46" s="11"/>
      <c r="V46" s="11"/>
      <c r="W46" s="11"/>
      <c r="X46" s="11"/>
    </row>
    <row r="47" spans="1:24" ht="18" customHeight="1" x14ac:dyDescent="0.3">
      <c r="B47" s="11"/>
      <c r="C47" s="11"/>
      <c r="D47" s="11"/>
      <c r="E47" s="11"/>
      <c r="F47" s="11"/>
      <c r="G47" s="11"/>
      <c r="H47" s="11"/>
      <c r="I47" s="11"/>
      <c r="J47" s="11"/>
      <c r="K47" s="11"/>
      <c r="L47" s="11"/>
      <c r="M47" s="11"/>
      <c r="N47" s="11"/>
      <c r="O47" s="11"/>
      <c r="P47" s="11"/>
      <c r="Q47" s="11"/>
      <c r="R47" s="11"/>
      <c r="S47" s="11"/>
      <c r="T47" s="11"/>
      <c r="U47" s="11"/>
      <c r="V47" s="11"/>
      <c r="W47" s="11"/>
      <c r="X47" s="11"/>
    </row>
    <row r="48" spans="1:24" s="5" customFormat="1" ht="21" customHeight="1" x14ac:dyDescent="0.45">
      <c r="Q48" s="6"/>
    </row>
    <row r="49" spans="2:24" s="7" customFormat="1" ht="16.5" customHeight="1" x14ac:dyDescent="0.25">
      <c r="Q49" s="9"/>
    </row>
    <row r="50" spans="2:24" s="10" customFormat="1" ht="18" customHeight="1" x14ac:dyDescent="0.35">
      <c r="Q50" s="8"/>
    </row>
    <row r="51" spans="2:24" s="10" customFormat="1" ht="18" customHeight="1" x14ac:dyDescent="0.35">
      <c r="Q51" s="8"/>
    </row>
    <row r="52" spans="2:24" s="10" customFormat="1" ht="18" customHeight="1" x14ac:dyDescent="0.35">
      <c r="Q52" s="8"/>
    </row>
    <row r="53" spans="2:24" s="10" customFormat="1" ht="18" customHeight="1" x14ac:dyDescent="0.35">
      <c r="Q53" s="8"/>
    </row>
    <row r="54" spans="2:24" s="10" customFormat="1" ht="18" customHeight="1" x14ac:dyDescent="0.35">
      <c r="Q54" s="8"/>
    </row>
    <row r="55" spans="2:24" s="10" customFormat="1" ht="18" customHeight="1" x14ac:dyDescent="0.35">
      <c r="Q55" s="8"/>
    </row>
    <row r="56" spans="2:24" ht="18" customHeight="1" x14ac:dyDescent="0.3">
      <c r="B56" s="11"/>
      <c r="C56" s="11"/>
      <c r="D56" s="11"/>
      <c r="E56" s="11"/>
      <c r="F56" s="11"/>
      <c r="G56" s="11"/>
      <c r="H56" s="11"/>
      <c r="I56" s="11"/>
      <c r="J56" s="11"/>
      <c r="K56" s="11"/>
      <c r="L56" s="11"/>
      <c r="M56" s="11"/>
      <c r="N56" s="11"/>
      <c r="O56" s="11"/>
      <c r="P56" s="11"/>
      <c r="Q56" s="11"/>
      <c r="R56" s="11"/>
      <c r="S56" s="11"/>
      <c r="T56" s="11"/>
      <c r="U56" s="11"/>
      <c r="V56" s="11"/>
      <c r="W56" s="11"/>
      <c r="X56" s="11"/>
    </row>
    <row r="57" spans="2:24" s="5" customFormat="1" ht="21" customHeight="1" x14ac:dyDescent="0.45">
      <c r="I57" s="6"/>
    </row>
    <row r="58" spans="2:24" s="7" customFormat="1" ht="16.5" customHeight="1" x14ac:dyDescent="0.25">
      <c r="I58" s="8"/>
    </row>
    <row r="59" spans="2:24" s="10" customFormat="1" ht="18" customHeight="1" x14ac:dyDescent="0.35">
      <c r="I59" s="8"/>
    </row>
    <row r="60" spans="2:24" s="10" customFormat="1" ht="18" customHeight="1" x14ac:dyDescent="0.35">
      <c r="I60" s="8"/>
    </row>
    <row r="61" spans="2:24" s="10" customFormat="1" ht="18" customHeight="1" x14ac:dyDescent="0.35">
      <c r="I61" s="8"/>
    </row>
    <row r="62" spans="2:24" s="10" customFormat="1" ht="18" customHeight="1" x14ac:dyDescent="0.35">
      <c r="I62" s="8"/>
    </row>
    <row r="63" spans="2:24" s="10" customFormat="1" ht="18" customHeight="1" x14ac:dyDescent="0.35">
      <c r="I63" s="8"/>
    </row>
    <row r="64" spans="2:24" s="10" customFormat="1" ht="18" customHeight="1" x14ac:dyDescent="0.35">
      <c r="I64" s="8"/>
    </row>
    <row r="65" spans="2:24" x14ac:dyDescent="0.3">
      <c r="B65" s="11"/>
      <c r="C65" s="11"/>
      <c r="D65" s="11"/>
      <c r="E65" s="11"/>
      <c r="F65" s="11"/>
      <c r="G65" s="11"/>
      <c r="H65" s="11"/>
      <c r="I65" s="11"/>
      <c r="J65" s="11"/>
      <c r="K65" s="11"/>
      <c r="L65" s="11"/>
      <c r="M65" s="11"/>
      <c r="N65" s="11"/>
      <c r="O65" s="11"/>
      <c r="P65" s="11"/>
      <c r="Q65" s="11"/>
      <c r="R65" s="11"/>
      <c r="S65" s="11"/>
      <c r="T65" s="11"/>
      <c r="U65" s="11"/>
      <c r="V65" s="11"/>
      <c r="W65" s="11"/>
      <c r="X65" s="11"/>
    </row>
    <row r="66" spans="2:24" x14ac:dyDescent="0.3">
      <c r="I66" s="11"/>
      <c r="Q66" s="11"/>
    </row>
    <row r="67" spans="2:24" s="3" customFormat="1" ht="15" customHeight="1" x14ac:dyDescent="0.25">
      <c r="I67" s="11"/>
      <c r="Q67" s="12"/>
    </row>
    <row r="68" spans="2:24" ht="13.5" customHeight="1" x14ac:dyDescent="0.3">
      <c r="I68" s="11"/>
      <c r="Q68" s="11"/>
    </row>
    <row r="69" spans="2:24" ht="13.5" customHeight="1" x14ac:dyDescent="0.3">
      <c r="I69" s="11"/>
      <c r="Q69" s="11"/>
    </row>
    <row r="70" spans="2:24" ht="13.5" customHeight="1" x14ac:dyDescent="0.3">
      <c r="I70" s="11"/>
      <c r="Q70" s="11"/>
    </row>
    <row r="71" spans="2:24" ht="13.5" customHeight="1" x14ac:dyDescent="0.3">
      <c r="I71" s="11"/>
      <c r="Q71" s="11"/>
    </row>
    <row r="72" spans="2:24" ht="13.5" customHeight="1" x14ac:dyDescent="0.3">
      <c r="I72" s="11"/>
      <c r="Q72" s="11"/>
    </row>
    <row r="73" spans="2:24" ht="13.5" customHeight="1" x14ac:dyDescent="0.3">
      <c r="I73" s="11"/>
      <c r="Q73" s="11"/>
    </row>
    <row r="74" spans="2:24" x14ac:dyDescent="0.3">
      <c r="B74" s="4"/>
      <c r="C74" s="4"/>
      <c r="D74" s="4"/>
      <c r="E74" s="4"/>
      <c r="F74" s="4"/>
      <c r="G74" s="4"/>
      <c r="H74" s="4"/>
      <c r="I74" s="4"/>
      <c r="J74" s="4"/>
      <c r="K74" s="4"/>
      <c r="L74" s="4"/>
      <c r="M74" s="4"/>
      <c r="N74" s="4"/>
      <c r="O74" s="4"/>
      <c r="P74" s="4"/>
      <c r="Q74" s="4"/>
      <c r="R74" s="4"/>
      <c r="S74" s="4"/>
      <c r="T74" s="4"/>
      <c r="U74" s="4"/>
      <c r="V74" s="4"/>
      <c r="W74" s="4"/>
      <c r="X74" s="4"/>
    </row>
  </sheetData>
  <mergeCells count="18">
    <mergeCell ref="B36:H36"/>
    <mergeCell ref="J36:P36"/>
    <mergeCell ref="R36:X36"/>
    <mergeCell ref="B9:H9"/>
    <mergeCell ref="J9:P9"/>
    <mergeCell ref="R9:X9"/>
    <mergeCell ref="B18:H18"/>
    <mergeCell ref="J18:P18"/>
    <mergeCell ref="R18:X18"/>
    <mergeCell ref="B7:X7"/>
    <mergeCell ref="B27:H27"/>
    <mergeCell ref="J27:P27"/>
    <mergeCell ref="R27:X27"/>
    <mergeCell ref="A1:Y1"/>
    <mergeCell ref="D3:F3"/>
    <mergeCell ref="J3:K3"/>
    <mergeCell ref="O3:P3"/>
    <mergeCell ref="B6:X6"/>
  </mergeCells>
  <conditionalFormatting sqref="B11:H16 J11:P16 R11:X16 B20:H25 J20:P25 R20:X25 B29:H34 J29:P34 R29:X34 B38:H43 J38:P43 R38:X43">
    <cfRule type="expression" dxfId="12" priority="1">
      <formula>OR(WEEKDAY(B11,1)=1,WEEKDAY(B11,1)=7)</formula>
    </cfRule>
  </conditionalFormatting>
  <conditionalFormatting sqref="B9">
    <cfRule type="expression" dxfId="11" priority="13">
      <formula>$J$3=1</formula>
    </cfRule>
  </conditionalFormatting>
  <conditionalFormatting sqref="J9">
    <cfRule type="expression" dxfId="10" priority="12">
      <formula>$J$3=1</formula>
    </cfRule>
  </conditionalFormatting>
  <conditionalFormatting sqref="R9">
    <cfRule type="expression" dxfId="9" priority="11">
      <formula>$J$3=1</formula>
    </cfRule>
  </conditionalFormatting>
  <conditionalFormatting sqref="B18">
    <cfRule type="expression" dxfId="8" priority="10">
      <formula>$J$3=1</formula>
    </cfRule>
  </conditionalFormatting>
  <conditionalFormatting sqref="J18">
    <cfRule type="expression" dxfId="7" priority="9">
      <formula>$J$3=1</formula>
    </cfRule>
  </conditionalFormatting>
  <conditionalFormatting sqref="R18">
    <cfRule type="expression" dxfId="6" priority="8">
      <formula>$J$3=1</formula>
    </cfRule>
  </conditionalFormatting>
  <conditionalFormatting sqref="B27">
    <cfRule type="expression" dxfId="5" priority="7">
      <formula>$J$3=1</formula>
    </cfRule>
  </conditionalFormatting>
  <conditionalFormatting sqref="J27">
    <cfRule type="expression" dxfId="4" priority="6">
      <formula>$J$3=1</formula>
    </cfRule>
  </conditionalFormatting>
  <conditionalFormatting sqref="R27">
    <cfRule type="expression" dxfId="3" priority="5">
      <formula>$J$3=1</formula>
    </cfRule>
  </conditionalFormatting>
  <conditionalFormatting sqref="B36">
    <cfRule type="expression" dxfId="2" priority="4">
      <formula>$J$3=1</formula>
    </cfRule>
  </conditionalFormatting>
  <conditionalFormatting sqref="J36">
    <cfRule type="expression" dxfId="1" priority="3">
      <formula>$J$3=1</formula>
    </cfRule>
  </conditionalFormatting>
  <conditionalFormatting sqref="R36">
    <cfRule type="expression" dxfId="0" priority="2">
      <formula>$J$3=1</formula>
    </cfRule>
  </conditionalFormatting>
  <printOptions horizontalCentered="1"/>
  <pageMargins left="0.35" right="0.35" top="0.4" bottom="0.4" header="0.25" footer="0.25"/>
  <pageSetup orientation="portrait" r:id="rId1"/>
  <headerFooter alignWithMargins="0">
    <oddFooter>&amp;C&amp;"Tahoma,Regular"&amp;8&amp;K00-048Calendar Templates by Vertex42.com</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15"/>
  <sheetViews>
    <sheetView showGridLines="0" zoomScaleNormal="100" workbookViewId="0"/>
  </sheetViews>
  <sheetFormatPr defaultColWidth="9.1796875" defaultRowHeight="13" x14ac:dyDescent="0.3"/>
  <cols>
    <col min="1" max="1" width="2.81640625" style="27" customWidth="1"/>
    <col min="2" max="2" width="87.1796875" style="28" customWidth="1"/>
    <col min="3" max="16384" width="9.1796875" style="27"/>
  </cols>
  <sheetData>
    <row r="1" spans="2:3" ht="46.5" customHeight="1" x14ac:dyDescent="0.3">
      <c r="B1" s="34"/>
    </row>
    <row r="2" spans="2:3" s="37" customFormat="1" ht="15.5" x14ac:dyDescent="0.25">
      <c r="B2" s="38" t="s">
        <v>5</v>
      </c>
      <c r="C2" s="38"/>
    </row>
    <row r="3" spans="2:3" s="35" customFormat="1" ht="13.5" customHeight="1" x14ac:dyDescent="0.25">
      <c r="B3" s="36" t="s">
        <v>1</v>
      </c>
      <c r="C3" s="36"/>
    </row>
    <row r="4" spans="2:3" x14ac:dyDescent="0.3">
      <c r="B4" s="34"/>
    </row>
    <row r="5" spans="2:3" s="31" customFormat="1" ht="26" x14ac:dyDescent="0.6">
      <c r="B5" s="32" t="s">
        <v>8</v>
      </c>
    </row>
    <row r="6" spans="2:3" ht="72.5" x14ac:dyDescent="0.3">
      <c r="B6" s="29" t="s">
        <v>14</v>
      </c>
    </row>
    <row r="7" spans="2:3" ht="14.5" x14ac:dyDescent="0.3">
      <c r="B7" s="30"/>
    </row>
    <row r="8" spans="2:3" s="31" customFormat="1" ht="26" x14ac:dyDescent="0.6">
      <c r="B8" s="32" t="s">
        <v>11</v>
      </c>
    </row>
    <row r="9" spans="2:3" ht="29" x14ac:dyDescent="0.3">
      <c r="B9" s="29" t="s">
        <v>13</v>
      </c>
    </row>
    <row r="10" spans="2:3" ht="14" x14ac:dyDescent="0.3">
      <c r="B10" s="39" t="s">
        <v>12</v>
      </c>
    </row>
    <row r="11" spans="2:3" ht="14.5" x14ac:dyDescent="0.3">
      <c r="B11" s="30"/>
    </row>
    <row r="12" spans="2:3" s="31" customFormat="1" ht="26" x14ac:dyDescent="0.6">
      <c r="B12" s="32" t="s">
        <v>7</v>
      </c>
    </row>
    <row r="13" spans="2:3" ht="58" x14ac:dyDescent="0.3">
      <c r="B13" s="29" t="s">
        <v>9</v>
      </c>
    </row>
    <row r="14" spans="2:3" ht="14.5" x14ac:dyDescent="0.3">
      <c r="B14" s="30"/>
    </row>
    <row r="15" spans="2:3" ht="72.5" x14ac:dyDescent="0.3">
      <c r="B15" s="29" t="s">
        <v>6</v>
      </c>
    </row>
  </sheetData>
  <hyperlinks>
    <hyperlink ref="B10" r:id="rId1" xr:uid="{00000000-0004-0000-0100-000000000000}"/>
    <hyperlink ref="B2" r:id="rId2" xr:uid="{00000000-0004-0000-0100-000001000000}"/>
    <hyperlink ref="B3" r:id="rId3" xr:uid="{00000000-0004-0000-0100-000002000000}"/>
  </hyperlinks>
  <pageMargins left="0.5" right="0.5" top="0.5" bottom="0.5" header="0.3" footer="0.3"/>
  <pageSetup orientation="portrait"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Calendar</vt:lpstr>
      <vt:lpstr>About</vt:lpstr>
      <vt:lpstr>Calendar!Print_Area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2018-11-30T02:15:16Z</dcterms:created>
  <dcterms:modified xsi:type="dcterms:W3CDTF">2019-04-06T08:28:00Z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v-abdarl@microsoft.com</vt:lpwstr>
  </property>
  <property fmtid="{D5CDD505-2E9C-101B-9397-08002B2CF9AE}" pid="5" name="MSIP_Label_f42aa342-8706-4288-bd11-ebb85995028c_SetDate">
    <vt:lpwstr>2018-11-30T02:16:20.0483293Z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