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dy.ashby\Desktop\ass\"/>
    </mc:Choice>
  </mc:AlternateContent>
  <xr:revisionPtr revIDLastSave="0" documentId="13_ncr:1_{B4EECC41-8BE9-4D21-A029-3F01AA7BCD0A}" xr6:coauthVersionLast="47" xr6:coauthVersionMax="47" xr10:uidLastSave="{00000000-0000-0000-0000-000000000000}"/>
  <bookViews>
    <workbookView xWindow="-25590" yWindow="-1605" windowWidth="23880" windowHeight="17685" xr2:uid="{6908E197-3741-43B5-8997-1022FD6DE0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9" i="1" l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3" i="1"/>
  <c r="C22" i="1"/>
  <c r="C21" i="1"/>
  <c r="C20" i="1"/>
  <c r="C19" i="1"/>
  <c r="C18" i="1"/>
  <c r="C17" i="1"/>
  <c r="C16" i="1"/>
  <c r="C15" i="1"/>
  <c r="C14" i="1"/>
  <c r="C13" i="1"/>
  <c r="B80" i="1" l="1"/>
  <c r="B24" i="1"/>
</calcChain>
</file>

<file path=xl/sharedStrings.xml><?xml version="1.0" encoding="utf-8"?>
<sst xmlns="http://schemas.openxmlformats.org/spreadsheetml/2006/main" count="86" uniqueCount="84">
  <si>
    <t>Costings estimate</t>
  </si>
  <si>
    <t>Estimate no.</t>
  </si>
  <si>
    <t>Project name</t>
  </si>
  <si>
    <r>
      <t>Site m</t>
    </r>
    <r>
      <rPr>
        <sz val="10"/>
        <color theme="1"/>
        <rFont val="Arial"/>
        <family val="2"/>
      </rPr>
      <t>²</t>
    </r>
  </si>
  <si>
    <r>
      <t>Building m</t>
    </r>
    <r>
      <rPr>
        <sz val="10"/>
        <color theme="1"/>
        <rFont val="Arial"/>
        <family val="2"/>
      </rPr>
      <t>²</t>
    </r>
  </si>
  <si>
    <t>Date of estimate</t>
  </si>
  <si>
    <t>Dates of project</t>
  </si>
  <si>
    <t>Estimate prepared by</t>
  </si>
  <si>
    <t>Client name</t>
  </si>
  <si>
    <t>Start date:</t>
  </si>
  <si>
    <t>End date:</t>
  </si>
  <si>
    <t>Sitework</t>
  </si>
  <si>
    <t>Total cost</t>
  </si>
  <si>
    <t>Cost m²</t>
  </si>
  <si>
    <t>Building</t>
  </si>
  <si>
    <t>Total site costs</t>
  </si>
  <si>
    <t>Total building costs</t>
  </si>
  <si>
    <t>SUPERVISION / LABOUR COSTS</t>
  </si>
  <si>
    <t>AUTHORITY FEES &amp; INSURANCES</t>
  </si>
  <si>
    <t>CONSUMABLES &amp; DOCUMENT CONTROL</t>
  </si>
  <si>
    <t>HOARDINGS, GANTRIES AND FENCING</t>
  </si>
  <si>
    <t>SITE ACCOMODATION</t>
  </si>
  <si>
    <t>TEMPORARY SERVICES</t>
  </si>
  <si>
    <t>CLEANING AND BINS</t>
  </si>
  <si>
    <t>SURVEYING &amp; TRAFFIC MANAGEMENT</t>
  </si>
  <si>
    <t>SITE SECURITY</t>
  </si>
  <si>
    <t>SMALL TOOLS, EQUIPMENT &amp; PLANT</t>
  </si>
  <si>
    <t>CRANAGE, HOISTS &amp; SCAFFOLD</t>
  </si>
  <si>
    <t>DEMOLITION</t>
  </si>
  <si>
    <t>BULK EXCAVATION</t>
  </si>
  <si>
    <t>FOUNDATION PILES</t>
  </si>
  <si>
    <t>TERMITE PROTECTION</t>
  </si>
  <si>
    <t>CONCRETE &amp; REINFORCEMENT</t>
  </si>
  <si>
    <t>CONCRETE PUMPING</t>
  </si>
  <si>
    <t>CONCRETE TILT PANEL</t>
  </si>
  <si>
    <t>MASONRY/BLOCKWORK</t>
  </si>
  <si>
    <t>STRUCTURAL STEEL</t>
  </si>
  <si>
    <t>ROLLER DOORS AND SHUTTERS</t>
  </si>
  <si>
    <t>SCREENS AND AWNINGS</t>
  </si>
  <si>
    <t>FENCES &amp; GATES</t>
  </si>
  <si>
    <t>TACTILES</t>
  </si>
  <si>
    <t>BICYCLE RACKS</t>
  </si>
  <si>
    <t>LETTER BOXES</t>
  </si>
  <si>
    <t>LOCKERS</t>
  </si>
  <si>
    <t>WHEELSTOPS</t>
  </si>
  <si>
    <t>BOLLARDS</t>
  </si>
  <si>
    <t>DOWNPIPE GUARDS</t>
  </si>
  <si>
    <t>CONVEX SAFETY MIRRORS</t>
  </si>
  <si>
    <t>GUARD RAIL</t>
  </si>
  <si>
    <t>SIGNAGE</t>
  </si>
  <si>
    <t>ALUMINIUM FRAMED WINDOWS AND DOORS</t>
  </si>
  <si>
    <t>WINDOW FURNISHINGS</t>
  </si>
  <si>
    <t>SHOWER SCREENS, MIRRORS AND ROBE DOORS</t>
  </si>
  <si>
    <t>DOORS &amp; FRAME SUPPLY &amp; FIX</t>
  </si>
  <si>
    <t>SUNDRY HARDWARE FIX</t>
  </si>
  <si>
    <t>JOINERY SUPPLY &amp; FIX</t>
  </si>
  <si>
    <t>ROOFING</t>
  </si>
  <si>
    <t>ROOF SAFETY SYSTEM</t>
  </si>
  <si>
    <t>BIRD PROOFING</t>
  </si>
  <si>
    <t>SANITARY FIXTURES SUPPLY</t>
  </si>
  <si>
    <t>CEILINGS &amp; PARTITIONS</t>
  </si>
  <si>
    <t>EXTERNAL CLADDING</t>
  </si>
  <si>
    <t>TOILET PARTITIONS</t>
  </si>
  <si>
    <t>TILE SUPPLY &amp; FIX</t>
  </si>
  <si>
    <t>VINYL FLOOR FINISHES</t>
  </si>
  <si>
    <t>CARPET FLOOR FINISHES</t>
  </si>
  <si>
    <t>ENTRY MATS</t>
  </si>
  <si>
    <t>EPOXY FLOORING</t>
  </si>
  <si>
    <t>LINEMARKING</t>
  </si>
  <si>
    <t>HYDRAULIC SERVICES</t>
  </si>
  <si>
    <t>ELECTRICAL SERVICES</t>
  </si>
  <si>
    <t>MECHANICAL SERVICES</t>
  </si>
  <si>
    <t>FIRE SERVICES</t>
  </si>
  <si>
    <t>RETAINING WALLS</t>
  </si>
  <si>
    <t>GANTRY CRANE</t>
  </si>
  <si>
    <t>SPRAY BOOTHES</t>
  </si>
  <si>
    <t>KERBING</t>
  </si>
  <si>
    <t>STORMWATER DRAINAGE</t>
  </si>
  <si>
    <t>STORMWATER TREATMENT</t>
  </si>
  <si>
    <t>FINAL CLEAN</t>
  </si>
  <si>
    <t>PROVISIONAL SUMS</t>
  </si>
  <si>
    <t>Kandy-Lee Ashby</t>
  </si>
  <si>
    <t>Brisbane Airport Corporation</t>
  </si>
  <si>
    <t>BAC Wallenius Wilhelmsen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</si>
</sst>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2" fontId="4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3" borderId="1" xfId="2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5" fillId="2" borderId="1" xfId="1" applyFont="1" applyBorder="1" applyAlignment="1">
      <alignment vertical="center"/>
    </xf>
    <xf numFmtId="164" fontId="5" fillId="2" borderId="1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1" applyFont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vertical="center"/>
    </xf>
    <xf numFmtId="14" fontId="2" fillId="0" borderId="3" xfId="0" applyNumberFormat="1" applyFon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3">
    <cellStyle name="40% - Accent3" xfId="1" builtinId="39"/>
    <cellStyle name="60% - Accent3" xfId="2" builtinId="4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5199-9709-4EDC-A7DE-168DA661D90B}">
  <dimension ref="A1:K80"/>
  <sheetViews>
    <sheetView tabSelected="1" zoomScale="85" zoomScaleNormal="85" workbookViewId="0">
      <selection activeCell="C80" sqref="C80"/>
    </sheetView>
  </sheetViews>
  <sheetFormatPr defaultRowHeight="15" x14ac:dyDescent="0.25"/>
  <cols>
    <col min="1" max="1" width="38.28515625" style="1" bestFit="1" customWidth="1"/>
    <col min="2" max="2" width="13.42578125" style="1" bestFit="1" customWidth="1"/>
    <col min="3" max="3" width="9.140625" style="1"/>
    <col min="4" max="5" width="12.42578125" style="1" customWidth="1"/>
    <col min="6" max="6" width="9.140625" style="1"/>
    <col min="7" max="7" width="11.5703125" style="1" customWidth="1"/>
    <col min="8" max="8" width="13.42578125" style="1" customWidth="1"/>
    <col min="9" max="9" width="13.42578125" style="1" bestFit="1" customWidth="1"/>
    <col min="10" max="10" width="10.7109375" style="1" customWidth="1"/>
    <col min="11" max="16384" width="9.140625" style="1"/>
  </cols>
  <sheetData>
    <row r="1" spans="1:11" ht="52.5" customHeight="1" x14ac:dyDescent="0.25">
      <c r="A1" s="24" t="s">
        <v>0</v>
      </c>
      <c r="B1" s="24"/>
      <c r="C1" s="24"/>
      <c r="D1" s="24"/>
      <c r="E1" s="24"/>
      <c r="F1" s="29"/>
      <c r="G1" s="29"/>
      <c r="H1" s="29"/>
      <c r="I1" s="29"/>
      <c r="J1" s="29"/>
      <c r="K1" s="29"/>
    </row>
    <row r="2" spans="1:11" x14ac:dyDescent="0.25">
      <c r="A2" s="2" t="s">
        <v>3</v>
      </c>
      <c r="B2" s="3">
        <v>52000</v>
      </c>
    </row>
    <row r="3" spans="1:11" ht="20.25" customHeight="1" x14ac:dyDescent="0.25">
      <c r="A3" s="2" t="s">
        <v>4</v>
      </c>
      <c r="B3" s="3">
        <v>5500</v>
      </c>
    </row>
    <row r="4" spans="1:11" ht="20.25" customHeight="1" x14ac:dyDescent="0.25">
      <c r="A4" s="4" t="s">
        <v>1</v>
      </c>
      <c r="B4" s="25" t="s">
        <v>2</v>
      </c>
      <c r="C4" s="25"/>
      <c r="D4" s="25"/>
      <c r="E4" s="5"/>
    </row>
    <row r="5" spans="1:11" ht="19.5" customHeight="1" x14ac:dyDescent="0.25">
      <c r="A5" s="6">
        <v>10659</v>
      </c>
      <c r="B5" s="26" t="s">
        <v>83</v>
      </c>
      <c r="C5" s="26"/>
      <c r="D5" s="26"/>
    </row>
    <row r="6" spans="1:11" ht="20.25" customHeight="1" x14ac:dyDescent="0.25">
      <c r="A6" s="4" t="s">
        <v>5</v>
      </c>
      <c r="B6" s="28" t="s">
        <v>6</v>
      </c>
      <c r="C6" s="28"/>
      <c r="D6" s="28"/>
      <c r="E6" s="7"/>
    </row>
    <row r="7" spans="1:11" ht="18" customHeight="1" x14ac:dyDescent="0.25">
      <c r="A7" s="18"/>
      <c r="B7" s="4" t="s">
        <v>9</v>
      </c>
      <c r="C7" s="20">
        <v>44580</v>
      </c>
      <c r="D7" s="21"/>
      <c r="E7" s="8"/>
    </row>
    <row r="8" spans="1:11" ht="18" customHeight="1" x14ac:dyDescent="0.25">
      <c r="A8" s="18"/>
      <c r="B8" s="4" t="s">
        <v>10</v>
      </c>
      <c r="C8" s="22">
        <v>44966</v>
      </c>
      <c r="D8" s="23"/>
      <c r="E8" s="9"/>
    </row>
    <row r="9" spans="1:11" ht="16.5" customHeight="1" x14ac:dyDescent="0.25">
      <c r="A9" s="4" t="s">
        <v>7</v>
      </c>
      <c r="B9" s="19" t="s">
        <v>8</v>
      </c>
      <c r="C9" s="19"/>
      <c r="D9" s="19"/>
      <c r="E9" s="10"/>
    </row>
    <row r="10" spans="1:11" ht="22.5" customHeight="1" x14ac:dyDescent="0.25">
      <c r="A10" s="6" t="s">
        <v>81</v>
      </c>
      <c r="B10" s="27" t="s">
        <v>82</v>
      </c>
      <c r="C10" s="27"/>
      <c r="D10" s="27"/>
      <c r="E10" s="11"/>
    </row>
    <row r="12" spans="1:11" x14ac:dyDescent="0.25">
      <c r="A12" s="12" t="s">
        <v>11</v>
      </c>
      <c r="B12" s="12" t="s">
        <v>12</v>
      </c>
      <c r="C12" s="12" t="s">
        <v>13</v>
      </c>
    </row>
    <row r="13" spans="1:11" x14ac:dyDescent="0.25">
      <c r="A13" s="2" t="s">
        <v>17</v>
      </c>
      <c r="B13" s="13">
        <v>802844</v>
      </c>
      <c r="C13" s="13">
        <f>+B13/B3</f>
        <v>145.97163636363635</v>
      </c>
    </row>
    <row r="14" spans="1:11" x14ac:dyDescent="0.25">
      <c r="A14" s="2" t="s">
        <v>18</v>
      </c>
      <c r="B14" s="13">
        <v>221112.53599999999</v>
      </c>
      <c r="C14" s="13">
        <f>+B14/B3</f>
        <v>40.202279272727274</v>
      </c>
    </row>
    <row r="15" spans="1:11" x14ac:dyDescent="0.25">
      <c r="A15" s="2" t="s">
        <v>19</v>
      </c>
      <c r="B15" s="13">
        <v>11823.6</v>
      </c>
      <c r="C15" s="13">
        <f>+B15/B3</f>
        <v>2.1497454545454544</v>
      </c>
    </row>
    <row r="16" spans="1:11" x14ac:dyDescent="0.25">
      <c r="A16" s="2" t="s">
        <v>20</v>
      </c>
      <c r="B16" s="13">
        <v>41219.579999999973</v>
      </c>
      <c r="C16" s="13">
        <f>+B16/B3</f>
        <v>7.4944690909090861</v>
      </c>
    </row>
    <row r="17" spans="1:3" x14ac:dyDescent="0.25">
      <c r="A17" s="2" t="s">
        <v>21</v>
      </c>
      <c r="B17" s="13">
        <v>24500.400000000001</v>
      </c>
      <c r="C17" s="13">
        <f>+B17/B3</f>
        <v>4.4546181818181818</v>
      </c>
    </row>
    <row r="18" spans="1:3" x14ac:dyDescent="0.25">
      <c r="A18" s="2" t="s">
        <v>22</v>
      </c>
      <c r="B18" s="13">
        <v>12238.4</v>
      </c>
      <c r="C18" s="13">
        <f>+B18/B3</f>
        <v>2.2251636363636362</v>
      </c>
    </row>
    <row r="19" spans="1:3" x14ac:dyDescent="0.25">
      <c r="A19" s="2" t="s">
        <v>23</v>
      </c>
      <c r="B19" s="13">
        <v>24215</v>
      </c>
      <c r="C19" s="13">
        <f>+B19/B3</f>
        <v>4.4027272727272724</v>
      </c>
    </row>
    <row r="20" spans="1:3" x14ac:dyDescent="0.25">
      <c r="A20" s="2" t="s">
        <v>24</v>
      </c>
      <c r="B20" s="13">
        <v>41252.800000000003</v>
      </c>
      <c r="C20" s="13">
        <f>+B20/B3</f>
        <v>7.500509090909091</v>
      </c>
    </row>
    <row r="21" spans="1:3" x14ac:dyDescent="0.25">
      <c r="A21" s="2" t="s">
        <v>25</v>
      </c>
      <c r="B21" s="13">
        <v>495</v>
      </c>
      <c r="C21" s="13">
        <f>+B21/B3</f>
        <v>0.09</v>
      </c>
    </row>
    <row r="22" spans="1:3" x14ac:dyDescent="0.25">
      <c r="A22" s="2" t="s">
        <v>26</v>
      </c>
      <c r="B22" s="13">
        <v>5210</v>
      </c>
      <c r="C22" s="13">
        <f>+B22/B3</f>
        <v>0.94727272727272727</v>
      </c>
    </row>
    <row r="23" spans="1:3" x14ac:dyDescent="0.25">
      <c r="A23" s="2" t="s">
        <v>27</v>
      </c>
      <c r="B23" s="13">
        <v>3200</v>
      </c>
      <c r="C23" s="13">
        <f>+B23/B3</f>
        <v>0.58181818181818179</v>
      </c>
    </row>
    <row r="24" spans="1:3" s="16" customFormat="1" x14ac:dyDescent="0.25">
      <c r="A24" s="14" t="s">
        <v>15</v>
      </c>
      <c r="B24" s="15">
        <f>SUM(B13:B23)</f>
        <v>1188111.3159999999</v>
      </c>
      <c r="C24" s="14"/>
    </row>
    <row r="25" spans="1:3" ht="12.75" customHeight="1" x14ac:dyDescent="0.25"/>
    <row r="26" spans="1:3" x14ac:dyDescent="0.25">
      <c r="A26" s="12" t="s">
        <v>14</v>
      </c>
      <c r="B26" s="12" t="s">
        <v>12</v>
      </c>
      <c r="C26" s="12" t="s">
        <v>13</v>
      </c>
    </row>
    <row r="27" spans="1:3" x14ac:dyDescent="0.25">
      <c r="A27" s="2" t="s">
        <v>28</v>
      </c>
      <c r="B27" s="13">
        <v>1011.9999999999999</v>
      </c>
      <c r="C27" s="13">
        <f>+B27/B3</f>
        <v>0.18399999999999997</v>
      </c>
    </row>
    <row r="28" spans="1:3" x14ac:dyDescent="0.25">
      <c r="A28" s="2" t="s">
        <v>29</v>
      </c>
      <c r="B28" s="13">
        <v>5883438.2571499981</v>
      </c>
      <c r="C28" s="13">
        <f>+B28/B3</f>
        <v>1069.716046754545</v>
      </c>
    </row>
    <row r="29" spans="1:3" x14ac:dyDescent="0.25">
      <c r="A29" s="2" t="s">
        <v>30</v>
      </c>
      <c r="B29" s="13">
        <v>1214663.9350000003</v>
      </c>
      <c r="C29" s="13">
        <f>+B29/B3</f>
        <v>220.84798818181824</v>
      </c>
    </row>
    <row r="30" spans="1:3" x14ac:dyDescent="0.25">
      <c r="A30" s="2" t="s">
        <v>31</v>
      </c>
      <c r="B30" s="13">
        <v>2617.4</v>
      </c>
      <c r="C30" s="13">
        <f>+B30/B3</f>
        <v>0.47589090909090909</v>
      </c>
    </row>
    <row r="31" spans="1:3" x14ac:dyDescent="0.25">
      <c r="A31" s="2" t="s">
        <v>32</v>
      </c>
      <c r="B31" s="13">
        <v>2870606.7941144998</v>
      </c>
      <c r="C31" s="13">
        <f>+B31/B3</f>
        <v>521.92850802081819</v>
      </c>
    </row>
    <row r="32" spans="1:3" x14ac:dyDescent="0.25">
      <c r="A32" s="2" t="s">
        <v>33</v>
      </c>
      <c r="B32" s="13">
        <v>36490</v>
      </c>
      <c r="C32" s="13">
        <f>+B32/B3</f>
        <v>6.6345454545454547</v>
      </c>
    </row>
    <row r="33" spans="1:3" x14ac:dyDescent="0.25">
      <c r="A33" s="2" t="s">
        <v>34</v>
      </c>
      <c r="B33" s="13">
        <v>394310</v>
      </c>
      <c r="C33" s="13">
        <f>+B33/B3</f>
        <v>71.692727272727268</v>
      </c>
    </row>
    <row r="34" spans="1:3" x14ac:dyDescent="0.25">
      <c r="A34" s="2" t="s">
        <v>35</v>
      </c>
      <c r="B34" s="13">
        <v>93939.666450000019</v>
      </c>
      <c r="C34" s="13">
        <f>+B34/B3</f>
        <v>17.079939354545459</v>
      </c>
    </row>
    <row r="35" spans="1:3" x14ac:dyDescent="0.25">
      <c r="A35" s="2" t="s">
        <v>36</v>
      </c>
      <c r="B35" s="13">
        <v>1849518.6497562497</v>
      </c>
      <c r="C35" s="13">
        <f>+B35/B3</f>
        <v>336.27611813749996</v>
      </c>
    </row>
    <row r="36" spans="1:3" x14ac:dyDescent="0.25">
      <c r="A36" s="2" t="s">
        <v>37</v>
      </c>
      <c r="B36" s="13">
        <v>71200</v>
      </c>
      <c r="C36" s="13">
        <f>+B36/B3</f>
        <v>12.945454545454545</v>
      </c>
    </row>
    <row r="37" spans="1:3" x14ac:dyDescent="0.25">
      <c r="A37" s="2" t="s">
        <v>38</v>
      </c>
      <c r="B37" s="13">
        <v>82200</v>
      </c>
      <c r="C37" s="13">
        <f>+B37/B3</f>
        <v>14.945454545454545</v>
      </c>
    </row>
    <row r="38" spans="1:3" x14ac:dyDescent="0.25">
      <c r="A38" s="2" t="s">
        <v>39</v>
      </c>
      <c r="B38" s="13">
        <v>202636</v>
      </c>
      <c r="C38" s="13">
        <f>+B38/B3</f>
        <v>36.842909090909089</v>
      </c>
    </row>
    <row r="39" spans="1:3" x14ac:dyDescent="0.25">
      <c r="A39" s="2" t="s">
        <v>40</v>
      </c>
      <c r="B39" s="13">
        <v>6944.4</v>
      </c>
      <c r="C39" s="13">
        <f>+B39/B3</f>
        <v>1.2626181818181819</v>
      </c>
    </row>
    <row r="40" spans="1:3" x14ac:dyDescent="0.25">
      <c r="A40" s="2" t="s">
        <v>41</v>
      </c>
      <c r="B40" s="13">
        <v>700</v>
      </c>
      <c r="C40" s="13">
        <f>+B40/B3</f>
        <v>0.12727272727272726</v>
      </c>
    </row>
    <row r="41" spans="1:3" x14ac:dyDescent="0.25">
      <c r="A41" s="2" t="s">
        <v>42</v>
      </c>
      <c r="B41" s="13">
        <v>350</v>
      </c>
      <c r="C41" s="13">
        <f>+B41/B3</f>
        <v>6.363636363636363E-2</v>
      </c>
    </row>
    <row r="42" spans="1:3" x14ac:dyDescent="0.25">
      <c r="A42" s="2" t="s">
        <v>43</v>
      </c>
      <c r="B42" s="13">
        <v>13000</v>
      </c>
      <c r="C42" s="13">
        <f>+B42/B3</f>
        <v>2.3636363636363638</v>
      </c>
    </row>
    <row r="43" spans="1:3" x14ac:dyDescent="0.25">
      <c r="A43" s="2" t="s">
        <v>44</v>
      </c>
      <c r="B43" s="13">
        <v>3450</v>
      </c>
      <c r="C43" s="13">
        <f>+B43/B3</f>
        <v>0.62727272727272732</v>
      </c>
    </row>
    <row r="44" spans="1:3" x14ac:dyDescent="0.25">
      <c r="A44" s="2" t="s">
        <v>45</v>
      </c>
      <c r="B44" s="13">
        <v>75350.172250000003</v>
      </c>
      <c r="C44" s="13">
        <f>+B44/B3</f>
        <v>13.70003131818182</v>
      </c>
    </row>
    <row r="45" spans="1:3" x14ac:dyDescent="0.25">
      <c r="A45" s="2" t="s">
        <v>46</v>
      </c>
      <c r="B45" s="13">
        <v>11475</v>
      </c>
      <c r="C45" s="13">
        <f>+B45/B3</f>
        <v>2.0863636363636364</v>
      </c>
    </row>
    <row r="46" spans="1:3" x14ac:dyDescent="0.25">
      <c r="A46" s="2" t="s">
        <v>47</v>
      </c>
      <c r="B46" s="13">
        <v>900</v>
      </c>
      <c r="C46" s="13">
        <f>+B46/B3</f>
        <v>0.16363636363636364</v>
      </c>
    </row>
    <row r="47" spans="1:3" x14ac:dyDescent="0.25">
      <c r="A47" s="2" t="s">
        <v>48</v>
      </c>
      <c r="B47" s="13">
        <v>25575</v>
      </c>
      <c r="C47" s="13">
        <f>+B47/B3</f>
        <v>4.6500000000000004</v>
      </c>
    </row>
    <row r="48" spans="1:3" x14ac:dyDescent="0.25">
      <c r="A48" s="2" t="s">
        <v>49</v>
      </c>
      <c r="B48" s="13">
        <v>6700</v>
      </c>
      <c r="C48" s="13">
        <f>+B48/B3</f>
        <v>1.2181818181818183</v>
      </c>
    </row>
    <row r="49" spans="1:3" x14ac:dyDescent="0.25">
      <c r="A49" s="2" t="s">
        <v>50</v>
      </c>
      <c r="B49" s="13">
        <v>63276.1</v>
      </c>
      <c r="C49" s="13">
        <f>+B49/B3</f>
        <v>11.504745454545453</v>
      </c>
    </row>
    <row r="50" spans="1:3" x14ac:dyDescent="0.25">
      <c r="A50" s="2" t="s">
        <v>51</v>
      </c>
      <c r="B50" s="13">
        <v>11875</v>
      </c>
      <c r="C50" s="13">
        <f>+B50/B3</f>
        <v>2.1590909090909092</v>
      </c>
    </row>
    <row r="51" spans="1:3" x14ac:dyDescent="0.25">
      <c r="A51" s="2" t="s">
        <v>52</v>
      </c>
      <c r="B51" s="13">
        <v>930</v>
      </c>
      <c r="C51" s="13">
        <f>+B51/B3</f>
        <v>0.1690909090909091</v>
      </c>
    </row>
    <row r="52" spans="1:3" x14ac:dyDescent="0.25">
      <c r="A52" s="2" t="s">
        <v>53</v>
      </c>
      <c r="B52" s="13">
        <v>41865</v>
      </c>
      <c r="C52" s="13">
        <f>+B52/B3</f>
        <v>7.6118181818181823</v>
      </c>
    </row>
    <row r="53" spans="1:3" x14ac:dyDescent="0.25">
      <c r="A53" s="2" t="s">
        <v>54</v>
      </c>
      <c r="B53" s="13">
        <v>6583.3700000000008</v>
      </c>
      <c r="C53" s="13">
        <f>+B53/B3</f>
        <v>1.1969763636363637</v>
      </c>
    </row>
    <row r="54" spans="1:3" x14ac:dyDescent="0.25">
      <c r="A54" s="2" t="s">
        <v>55</v>
      </c>
      <c r="B54" s="13">
        <v>14843.6</v>
      </c>
      <c r="C54" s="13">
        <f>+B54/B3</f>
        <v>2.6988363636363637</v>
      </c>
    </row>
    <row r="55" spans="1:3" x14ac:dyDescent="0.25">
      <c r="A55" s="2" t="s">
        <v>56</v>
      </c>
      <c r="B55" s="13">
        <v>1256298.9700000004</v>
      </c>
      <c r="C55" s="13">
        <f>+B55/B3</f>
        <v>228.41799454545463</v>
      </c>
    </row>
    <row r="56" spans="1:3" x14ac:dyDescent="0.25">
      <c r="A56" s="2" t="s">
        <v>57</v>
      </c>
      <c r="B56" s="13">
        <v>22519.41</v>
      </c>
      <c r="C56" s="13">
        <f>+B56/B3</f>
        <v>4.0944381818181821</v>
      </c>
    </row>
    <row r="57" spans="1:3" x14ac:dyDescent="0.25">
      <c r="A57" s="2" t="s">
        <v>58</v>
      </c>
      <c r="B57" s="13">
        <v>11762.955</v>
      </c>
      <c r="C57" s="13">
        <f>+B57/B3</f>
        <v>2.138719090909091</v>
      </c>
    </row>
    <row r="58" spans="1:3" x14ac:dyDescent="0.25">
      <c r="A58" s="2" t="s">
        <v>59</v>
      </c>
      <c r="B58" s="13">
        <v>31950</v>
      </c>
      <c r="C58" s="13">
        <f>+B58/B3</f>
        <v>5.8090909090909095</v>
      </c>
    </row>
    <row r="59" spans="1:3" x14ac:dyDescent="0.25">
      <c r="A59" s="2" t="s">
        <v>60</v>
      </c>
      <c r="B59" s="13">
        <v>142206.79999999999</v>
      </c>
      <c r="C59" s="13">
        <f>+B59/B3</f>
        <v>25.855781818181818</v>
      </c>
    </row>
    <row r="60" spans="1:3" x14ac:dyDescent="0.25">
      <c r="A60" s="2" t="s">
        <v>61</v>
      </c>
      <c r="B60" s="13">
        <v>120747.69975</v>
      </c>
      <c r="C60" s="13">
        <f>+B60/B3</f>
        <v>21.954127227272728</v>
      </c>
    </row>
    <row r="61" spans="1:3" x14ac:dyDescent="0.25">
      <c r="A61" s="2" t="s">
        <v>62</v>
      </c>
      <c r="B61" s="13">
        <v>7600</v>
      </c>
      <c r="C61" s="13">
        <f>+B61/B3</f>
        <v>1.3818181818181818</v>
      </c>
    </row>
    <row r="62" spans="1:3" x14ac:dyDescent="0.25">
      <c r="A62" s="2" t="s">
        <v>63</v>
      </c>
      <c r="B62" s="13">
        <v>51657.678169999999</v>
      </c>
      <c r="C62" s="13">
        <f>+B62/B3</f>
        <v>9.3923051218181826</v>
      </c>
    </row>
    <row r="63" spans="1:3" x14ac:dyDescent="0.25">
      <c r="A63" s="2" t="s">
        <v>64</v>
      </c>
      <c r="B63" s="13">
        <v>8036.8</v>
      </c>
      <c r="C63" s="13">
        <f>+B63/B3</f>
        <v>1.4612363636363637</v>
      </c>
    </row>
    <row r="64" spans="1:3" x14ac:dyDescent="0.25">
      <c r="A64" s="2" t="s">
        <v>65</v>
      </c>
      <c r="B64" s="13">
        <v>20552.70275</v>
      </c>
      <c r="C64" s="13">
        <f>+B64/B3</f>
        <v>3.7368550454545457</v>
      </c>
    </row>
    <row r="65" spans="1:3" x14ac:dyDescent="0.25">
      <c r="A65" s="2" t="s">
        <v>66</v>
      </c>
      <c r="B65" s="13">
        <v>2044.5569999999998</v>
      </c>
      <c r="C65" s="13">
        <f>+B65/B3</f>
        <v>0.37173763636363633</v>
      </c>
    </row>
    <row r="66" spans="1:3" x14ac:dyDescent="0.25">
      <c r="A66" s="2" t="s">
        <v>67</v>
      </c>
      <c r="B66" s="13">
        <v>27500</v>
      </c>
      <c r="C66" s="13">
        <f>+B66/B3</f>
        <v>5</v>
      </c>
    </row>
    <row r="67" spans="1:3" x14ac:dyDescent="0.25">
      <c r="A67" s="2" t="s">
        <v>68</v>
      </c>
      <c r="B67" s="13">
        <v>1843.6200000000001</v>
      </c>
      <c r="C67" s="13">
        <f>+B67/B3</f>
        <v>0.33520363636363637</v>
      </c>
    </row>
    <row r="68" spans="1:3" x14ac:dyDescent="0.25">
      <c r="A68" s="2" t="s">
        <v>69</v>
      </c>
      <c r="B68" s="13">
        <v>515100</v>
      </c>
      <c r="C68" s="13">
        <f>+B68/B3</f>
        <v>93.654545454545456</v>
      </c>
    </row>
    <row r="69" spans="1:3" x14ac:dyDescent="0.25">
      <c r="A69" s="2" t="s">
        <v>70</v>
      </c>
      <c r="B69" s="13">
        <v>787800</v>
      </c>
      <c r="C69" s="13">
        <f>+B69/B3</f>
        <v>143.23636363636365</v>
      </c>
    </row>
    <row r="70" spans="1:3" x14ac:dyDescent="0.25">
      <c r="A70" s="2" t="s">
        <v>71</v>
      </c>
      <c r="B70" s="13">
        <v>202000</v>
      </c>
      <c r="C70" s="13">
        <f>+B70/B3</f>
        <v>36.727272727272727</v>
      </c>
    </row>
    <row r="71" spans="1:3" x14ac:dyDescent="0.25">
      <c r="A71" s="2" t="s">
        <v>72</v>
      </c>
      <c r="B71" s="13">
        <v>572771</v>
      </c>
      <c r="C71" s="13">
        <f>+B71/B3</f>
        <v>104.14018181818182</v>
      </c>
    </row>
    <row r="72" spans="1:3" x14ac:dyDescent="0.25">
      <c r="A72" s="2" t="s">
        <v>73</v>
      </c>
      <c r="B72" s="13">
        <v>601500</v>
      </c>
      <c r="C72" s="13">
        <f>+B72/B3</f>
        <v>109.36363636363636</v>
      </c>
    </row>
    <row r="73" spans="1:3" x14ac:dyDescent="0.25">
      <c r="A73" s="2" t="s">
        <v>74</v>
      </c>
      <c r="B73" s="13">
        <v>160000</v>
      </c>
      <c r="C73" s="13">
        <f>+B73/B3</f>
        <v>29.09090909090909</v>
      </c>
    </row>
    <row r="74" spans="1:3" x14ac:dyDescent="0.25">
      <c r="A74" s="2" t="s">
        <v>75</v>
      </c>
      <c r="B74" s="13">
        <v>240580</v>
      </c>
      <c r="C74" s="13">
        <f>+B74/B3</f>
        <v>43.741818181818182</v>
      </c>
    </row>
    <row r="75" spans="1:3" x14ac:dyDescent="0.25">
      <c r="A75" s="2" t="s">
        <v>76</v>
      </c>
      <c r="B75" s="13">
        <v>96507.493162500003</v>
      </c>
      <c r="C75" s="13">
        <f>+B75/B3</f>
        <v>17.546816938636365</v>
      </c>
    </row>
    <row r="76" spans="1:3" x14ac:dyDescent="0.25">
      <c r="A76" s="2" t="s">
        <v>77</v>
      </c>
      <c r="B76" s="13">
        <v>482582.36391000007</v>
      </c>
      <c r="C76" s="13">
        <f>+B76/B3</f>
        <v>87.742247983636375</v>
      </c>
    </row>
    <row r="77" spans="1:3" x14ac:dyDescent="0.25">
      <c r="A77" s="2" t="s">
        <v>78</v>
      </c>
      <c r="B77" s="13">
        <v>111780</v>
      </c>
      <c r="C77" s="13">
        <f>+B77/B3</f>
        <v>20.323636363636364</v>
      </c>
    </row>
    <row r="78" spans="1:3" x14ac:dyDescent="0.25">
      <c r="A78" s="2" t="s">
        <v>79</v>
      </c>
      <c r="B78" s="13">
        <v>12250</v>
      </c>
      <c r="C78" s="13">
        <f>+B78/B3</f>
        <v>2.2272727272727271</v>
      </c>
    </row>
    <row r="79" spans="1:3" x14ac:dyDescent="0.25">
      <c r="A79" s="2" t="s">
        <v>80</v>
      </c>
      <c r="B79" s="13">
        <v>100000</v>
      </c>
      <c r="C79" s="13">
        <f>+B79/B3</f>
        <v>18.181818181818183</v>
      </c>
    </row>
    <row r="80" spans="1:3" s="17" customFormat="1" x14ac:dyDescent="0.25">
      <c r="A80" s="14" t="s">
        <v>16</v>
      </c>
      <c r="B80" s="15">
        <f>SUM(B27:B79)</f>
        <v>18574042.394463249</v>
      </c>
      <c r="C80" s="14"/>
    </row>
  </sheetData>
  <mergeCells count="9">
    <mergeCell ref="B10:D10"/>
    <mergeCell ref="B6:D6"/>
    <mergeCell ref="A7:A8"/>
    <mergeCell ref="B9:D9"/>
    <mergeCell ref="C7:D7"/>
    <mergeCell ref="C8:D8"/>
    <mergeCell ref="B4:D4"/>
    <mergeCell ref="B5:D5"/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Newton</dc:creator>
  <cp:lastModifiedBy>Kandy Ashby</cp:lastModifiedBy>
  <cp:lastPrinted>2023-04-03T01:15:26Z</cp:lastPrinted>
  <dcterms:created xsi:type="dcterms:W3CDTF">2023-04-02T23:40:38Z</dcterms:created>
  <dcterms:modified xsi:type="dcterms:W3CDTF">2024-05-24T05:27:48Z</dcterms:modified>
  <cp:category>Handout 8 - Costings Estimate Template</cp:category>
  <cp:contentStatus>v1-0_04/09/2023</cp:contentStatus>
</cp:coreProperties>
</file>