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cts Admin Course Work\11 Select Procure and Store Construction Materials\"/>
    </mc:Choice>
  </mc:AlternateContent>
  <xr:revisionPtr revIDLastSave="0" documentId="13_ncr:1_{8D4627AE-F382-4557-8F1D-748D39875CB1}" xr6:coauthVersionLast="46" xr6:coauthVersionMax="46" xr10:uidLastSave="{00000000-0000-0000-0000-000000000000}"/>
  <bookViews>
    <workbookView xWindow="-28920" yWindow="-120" windowWidth="29040" windowHeight="15840" activeTab="1" xr2:uid="{8C7129DB-6774-44B0-B80B-E66616291FF5}"/>
  </bookViews>
  <sheets>
    <sheet name="Purchase Requisition" sheetId="1" r:id="rId1"/>
    <sheet name="Purchase Ord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" i="1" l="1"/>
  <c r="F29" i="1"/>
  <c r="G12" i="1"/>
  <c r="G13" i="1"/>
  <c r="G14" i="1"/>
  <c r="G11" i="1"/>
  <c r="K35" i="2"/>
  <c r="H35" i="2"/>
  <c r="J21" i="2"/>
  <c r="J22" i="2"/>
  <c r="J23" i="2"/>
  <c r="J20" i="2"/>
  <c r="J35" i="2" s="1"/>
  <c r="K21" i="2"/>
  <c r="K22" i="2"/>
  <c r="K23" i="2"/>
  <c r="K20" i="2"/>
</calcChain>
</file>

<file path=xl/sharedStrings.xml><?xml version="1.0" encoding="utf-8"?>
<sst xmlns="http://schemas.openxmlformats.org/spreadsheetml/2006/main" count="87" uniqueCount="62">
  <si>
    <t>Material Purchase Requisition</t>
  </si>
  <si>
    <t>Item Code</t>
  </si>
  <si>
    <t>Job No:</t>
  </si>
  <si>
    <t>Date:</t>
  </si>
  <si>
    <t>Description</t>
  </si>
  <si>
    <t>Qty</t>
  </si>
  <si>
    <t>Cost</t>
  </si>
  <si>
    <t>Total Cost</t>
  </si>
  <si>
    <t>2021-006</t>
  </si>
  <si>
    <t>Purchase Order</t>
  </si>
  <si>
    <t>CBD Constructions</t>
  </si>
  <si>
    <t>123 Brisbane Road</t>
  </si>
  <si>
    <t>Brisbane QLD 4100</t>
  </si>
  <si>
    <t>ABN:</t>
  </si>
  <si>
    <t>123 123 123</t>
  </si>
  <si>
    <t>Phone:</t>
  </si>
  <si>
    <t>07 9865 3214</t>
  </si>
  <si>
    <t>PO No:</t>
  </si>
  <si>
    <t>CBD00857</t>
  </si>
  <si>
    <t>Order Date:</t>
  </si>
  <si>
    <t>Timber Specialists</t>
  </si>
  <si>
    <t>44 Wood Drive</t>
  </si>
  <si>
    <t>Forrest Hill QLD 4892</t>
  </si>
  <si>
    <t xml:space="preserve">Ph: </t>
  </si>
  <si>
    <t xml:space="preserve">Attn: </t>
  </si>
  <si>
    <t>Billy Bob</t>
  </si>
  <si>
    <t>07 5489 5263</t>
  </si>
  <si>
    <t>Deliver to:</t>
  </si>
  <si>
    <t>Supplier:</t>
  </si>
  <si>
    <t>Lot 8 Rees Court</t>
  </si>
  <si>
    <t>Palm Cove QLD 4872</t>
  </si>
  <si>
    <t>Attn:</t>
  </si>
  <si>
    <t>Wilbur Wild</t>
  </si>
  <si>
    <t>Ph:</t>
  </si>
  <si>
    <t>0456 987 321</t>
  </si>
  <si>
    <t>GST</t>
  </si>
  <si>
    <t>Terms and Conditions</t>
  </si>
  <si>
    <t xml:space="preserve">CBD Constructions terms and </t>
  </si>
  <si>
    <t>conditions</t>
  </si>
  <si>
    <t xml:space="preserve">Please see overleaf for full </t>
  </si>
  <si>
    <t>TS-0896</t>
  </si>
  <si>
    <t>Red Gum 200x225x0.25</t>
  </si>
  <si>
    <t>Delivery:</t>
  </si>
  <si>
    <t>Total Cost excl. GST</t>
  </si>
  <si>
    <t>TS-0542</t>
  </si>
  <si>
    <t>Red Gum 100x100x0.9</t>
  </si>
  <si>
    <t>TS-2365</t>
  </si>
  <si>
    <t>F80BHW 100x75</t>
  </si>
  <si>
    <t>TS-5421</t>
  </si>
  <si>
    <t>F80BHW 100x38</t>
  </si>
  <si>
    <t>TOTAL</t>
  </si>
  <si>
    <t>Additional Information</t>
  </si>
  <si>
    <t>Please wear full PPE on entry to site; entry via Rees Road</t>
  </si>
  <si>
    <t>Deliver prior to 8am</t>
  </si>
  <si>
    <t>Additional Comments</t>
  </si>
  <si>
    <t>Materials to be delivered prior to 8am on 28/09/21</t>
  </si>
  <si>
    <t>Delivery drvier to wear full PPE</t>
  </si>
  <si>
    <t>Incl. GST</t>
  </si>
  <si>
    <t>Requested by:</t>
  </si>
  <si>
    <t>Signature:</t>
  </si>
  <si>
    <t>Approved by:</t>
  </si>
  <si>
    <t>Carly Dyson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</si>
</sst>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1" fillId="0" borderId="0" xfId="0" applyFont="1" applyBorder="1" applyAlignment="1">
      <alignment horizontal="right" vertical="center"/>
    </xf>
    <xf numFmtId="0" fontId="0" fillId="0" borderId="4" xfId="0" applyBorder="1"/>
    <xf numFmtId="0" fontId="0" fillId="0" borderId="0" xfId="0" applyBorder="1" applyAlignment="1">
      <alignment horizontal="right" vertical="center"/>
    </xf>
    <xf numFmtId="0" fontId="0" fillId="0" borderId="5" xfId="0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5" xfId="0" applyFont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9" xfId="0" applyBorder="1"/>
    <xf numFmtId="0" fontId="0" fillId="0" borderId="11" xfId="0" applyBorder="1"/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Fill="1" applyBorder="1" applyAlignment="1">
      <alignment horizontal="right" vertical="center"/>
    </xf>
    <xf numFmtId="0" fontId="1" fillId="0" borderId="15" xfId="0" applyFont="1" applyBorder="1" applyAlignment="1">
      <alignment horizontal="center" vertical="center" textRotation="90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1" fillId="0" borderId="18" xfId="0" applyFont="1" applyBorder="1" applyAlignment="1">
      <alignment horizontal="center" vertical="center" textRotation="90"/>
    </xf>
    <xf numFmtId="0" fontId="0" fillId="0" borderId="19" xfId="0" applyBorder="1" applyAlignment="1">
      <alignment horizontal="left"/>
    </xf>
    <xf numFmtId="0" fontId="1" fillId="0" borderId="20" xfId="0" applyFont="1" applyBorder="1" applyAlignment="1">
      <alignment horizontal="center" vertical="center" textRotation="90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0" xfId="0" applyFill="1" applyBorder="1"/>
    <xf numFmtId="0" fontId="0" fillId="0" borderId="16" xfId="0" applyBorder="1"/>
    <xf numFmtId="0" fontId="1" fillId="0" borderId="17" xfId="0" applyFont="1" applyBorder="1" applyAlignment="1">
      <alignment horizontal="right" vertical="center"/>
    </xf>
    <xf numFmtId="0" fontId="1" fillId="0" borderId="19" xfId="0" applyFont="1" applyBorder="1" applyAlignment="1">
      <alignment horizontal="right" vertical="center"/>
    </xf>
    <xf numFmtId="0" fontId="0" fillId="0" borderId="19" xfId="0" applyFont="1" applyBorder="1" applyAlignment="1">
      <alignment horizontal="right" vertical="center"/>
    </xf>
    <xf numFmtId="0" fontId="0" fillId="0" borderId="21" xfId="0" applyFill="1" applyBorder="1"/>
    <xf numFmtId="0" fontId="0" fillId="0" borderId="22" xfId="0" applyFont="1" applyBorder="1" applyAlignment="1">
      <alignment horizontal="right" vertical="center"/>
    </xf>
    <xf numFmtId="0" fontId="0" fillId="0" borderId="0" xfId="0" applyBorder="1" applyAlignment="1">
      <alignment horizontal="right"/>
    </xf>
    <xf numFmtId="0" fontId="1" fillId="0" borderId="0" xfId="0" applyFont="1" applyBorder="1" applyAlignment="1">
      <alignment horizontal="right"/>
    </xf>
    <xf numFmtId="0" fontId="0" fillId="0" borderId="23" xfId="0" applyBorder="1"/>
    <xf numFmtId="0" fontId="0" fillId="0" borderId="24" xfId="0" applyBorder="1"/>
    <xf numFmtId="0" fontId="0" fillId="0" borderId="15" xfId="0" applyBorder="1"/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18" xfId="0" applyBorder="1"/>
    <xf numFmtId="0" fontId="0" fillId="0" borderId="28" xfId="0" applyBorder="1"/>
    <xf numFmtId="0" fontId="0" fillId="0" borderId="20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17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1" fillId="0" borderId="16" xfId="0" applyFont="1" applyBorder="1"/>
    <xf numFmtId="44" fontId="0" fillId="0" borderId="12" xfId="1" applyFont="1" applyBorder="1"/>
    <xf numFmtId="44" fontId="0" fillId="0" borderId="29" xfId="1" applyFont="1" applyBorder="1"/>
    <xf numFmtId="0" fontId="0" fillId="0" borderId="12" xfId="0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1" fillId="0" borderId="3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5" xfId="0" applyFont="1" applyBorder="1"/>
    <xf numFmtId="44" fontId="0" fillId="0" borderId="10" xfId="0" applyNumberFormat="1" applyBorder="1"/>
    <xf numFmtId="0" fontId="2" fillId="0" borderId="0" xfId="0" applyFont="1" applyBorder="1" applyAlignment="1">
      <alignment horizontal="right" vertical="center"/>
    </xf>
    <xf numFmtId="0" fontId="1" fillId="0" borderId="24" xfId="0" applyFont="1" applyBorder="1"/>
    <xf numFmtId="44" fontId="0" fillId="0" borderId="24" xfId="0" applyNumberFormat="1" applyBorder="1"/>
    <xf numFmtId="44" fontId="0" fillId="0" borderId="23" xfId="0" applyNumberFormat="1" applyBorder="1"/>
    <xf numFmtId="14" fontId="0" fillId="0" borderId="0" xfId="0" applyNumberFormat="1" applyBorder="1" applyAlignment="1">
      <alignment horizontal="right"/>
    </xf>
    <xf numFmtId="14" fontId="0" fillId="0" borderId="0" xfId="0" applyNumberFormat="1" applyBorder="1"/>
    <xf numFmtId="0" fontId="0" fillId="0" borderId="26" xfId="0" applyBorder="1"/>
    <xf numFmtId="0" fontId="0" fillId="0" borderId="38" xfId="0" applyBorder="1"/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4" fontId="1" fillId="0" borderId="0" xfId="0" applyNumberFormat="1" applyFont="1" applyBorder="1"/>
    <xf numFmtId="0" fontId="1" fillId="0" borderId="0" xfId="0" applyFont="1" applyBorder="1"/>
    <xf numFmtId="0" fontId="0" fillId="0" borderId="22" xfId="0" applyBorder="1" applyAlignment="1">
      <alignment horizontal="right"/>
    </xf>
    <xf numFmtId="44" fontId="1" fillId="0" borderId="19" xfId="0" applyNumberFormat="1" applyFont="1" applyBorder="1" applyAlignment="1">
      <alignment horizontal="right"/>
    </xf>
    <xf numFmtId="14" fontId="0" fillId="0" borderId="19" xfId="0" applyNumberFormat="1" applyBorder="1" applyAlignment="1">
      <alignment horizontal="left"/>
    </xf>
    <xf numFmtId="0" fontId="1" fillId="0" borderId="18" xfId="0" applyFont="1" applyBorder="1"/>
    <xf numFmtId="0" fontId="1" fillId="0" borderId="20" xfId="0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069F1-9D36-4BCE-A5F4-7F51BD87CB29}">
  <dimension ref="B1:H40"/>
  <sheetViews>
    <sheetView showGridLines="0" workbookViewId="0">
      <selection activeCell="L16" sqref="L16"/>
    </sheetView>
  </sheetViews>
  <sheetFormatPr defaultRowHeight="15" x14ac:dyDescent="0.25"/>
  <cols>
    <col min="1" max="2" width="2.28515625" customWidth="1"/>
    <col min="3" max="3" width="13.140625" customWidth="1"/>
    <col min="4" max="4" width="21.85546875" customWidth="1"/>
    <col min="6" max="6" width="17.5703125" customWidth="1"/>
    <col min="7" max="7" width="18.42578125" customWidth="1"/>
    <col min="8" max="8" width="2" customWidth="1"/>
    <col min="9" max="9" width="3.140625" customWidth="1"/>
  </cols>
  <sheetData>
    <row r="1" spans="2:8" ht="22.5" customHeight="1" thickBot="1" x14ac:dyDescent="0.3"/>
    <row r="2" spans="2:8" x14ac:dyDescent="0.25">
      <c r="B2" s="1"/>
      <c r="C2" s="2"/>
      <c r="D2" s="2"/>
      <c r="E2" s="2"/>
      <c r="F2" s="2"/>
      <c r="G2" s="2"/>
      <c r="H2" s="3"/>
    </row>
    <row r="3" spans="2:8" ht="24.75" customHeight="1" x14ac:dyDescent="0.25">
      <c r="B3" s="8"/>
      <c r="C3" s="78" t="s">
        <v>0</v>
      </c>
      <c r="D3" s="78"/>
      <c r="E3" s="78"/>
      <c r="F3" s="78"/>
      <c r="G3" s="78"/>
      <c r="H3" s="15"/>
    </row>
    <row r="4" spans="2:8" x14ac:dyDescent="0.25">
      <c r="B4" s="8"/>
      <c r="C4" s="23" t="s">
        <v>10</v>
      </c>
      <c r="D4" s="23"/>
      <c r="E4" s="4"/>
      <c r="F4" s="5"/>
      <c r="G4" s="4"/>
      <c r="H4" s="6"/>
    </row>
    <row r="5" spans="2:8" x14ac:dyDescent="0.25">
      <c r="B5" s="8"/>
      <c r="C5" s="23" t="s">
        <v>11</v>
      </c>
      <c r="D5" s="23"/>
      <c r="E5" s="4"/>
      <c r="F5" s="7" t="s">
        <v>3</v>
      </c>
      <c r="G5" s="82">
        <v>44455</v>
      </c>
      <c r="H5" s="6"/>
    </row>
    <row r="6" spans="2:8" x14ac:dyDescent="0.25">
      <c r="B6" s="8"/>
      <c r="C6" s="23" t="s">
        <v>12</v>
      </c>
      <c r="D6" s="23"/>
      <c r="E6" s="5"/>
      <c r="F6" s="7" t="s">
        <v>2</v>
      </c>
      <c r="G6" s="41" t="s">
        <v>8</v>
      </c>
      <c r="H6" s="10"/>
    </row>
    <row r="7" spans="2:8" x14ac:dyDescent="0.25">
      <c r="B7" s="8"/>
      <c r="C7" s="24" t="s">
        <v>15</v>
      </c>
      <c r="D7" s="24" t="s">
        <v>16</v>
      </c>
      <c r="E7" s="5"/>
      <c r="F7" s="9"/>
      <c r="G7" s="5"/>
      <c r="H7" s="10"/>
    </row>
    <row r="8" spans="2:8" ht="15.75" thickBot="1" x14ac:dyDescent="0.3">
      <c r="B8" s="8"/>
      <c r="C8" s="24"/>
      <c r="D8" s="24"/>
      <c r="E8" s="5"/>
      <c r="F8" s="9"/>
      <c r="G8" s="5"/>
      <c r="H8" s="10"/>
    </row>
    <row r="9" spans="2:8" ht="21" customHeight="1" thickBot="1" x14ac:dyDescent="0.3">
      <c r="B9" s="8"/>
      <c r="C9" s="20" t="s">
        <v>1</v>
      </c>
      <c r="D9" s="21" t="s">
        <v>4</v>
      </c>
      <c r="E9" s="21" t="s">
        <v>5</v>
      </c>
      <c r="F9" s="21" t="s">
        <v>6</v>
      </c>
      <c r="G9" s="22" t="s">
        <v>7</v>
      </c>
      <c r="H9" s="11"/>
    </row>
    <row r="10" spans="2:8" x14ac:dyDescent="0.25">
      <c r="B10" s="8"/>
      <c r="C10" s="18"/>
      <c r="D10" s="19"/>
      <c r="E10" s="19"/>
      <c r="F10" s="19"/>
      <c r="G10" s="18"/>
      <c r="H10" s="10"/>
    </row>
    <row r="11" spans="2:8" x14ac:dyDescent="0.25">
      <c r="B11" s="8"/>
      <c r="C11" s="16" t="s">
        <v>40</v>
      </c>
      <c r="D11" s="17" t="s">
        <v>41</v>
      </c>
      <c r="E11" s="63">
        <v>22</v>
      </c>
      <c r="F11" s="61">
        <v>34.659999999999997</v>
      </c>
      <c r="G11" s="77">
        <f>E11*F11</f>
        <v>762.52</v>
      </c>
      <c r="H11" s="10"/>
    </row>
    <row r="12" spans="2:8" x14ac:dyDescent="0.25">
      <c r="B12" s="8"/>
      <c r="C12" s="16" t="s">
        <v>44</v>
      </c>
      <c r="D12" s="17" t="s">
        <v>45</v>
      </c>
      <c r="E12" s="63">
        <v>22</v>
      </c>
      <c r="F12" s="61">
        <v>200.97</v>
      </c>
      <c r="G12" s="77">
        <f t="shared" ref="G12:G14" si="0">E12*F12</f>
        <v>4421.34</v>
      </c>
      <c r="H12" s="10"/>
    </row>
    <row r="13" spans="2:8" x14ac:dyDescent="0.25">
      <c r="B13" s="8"/>
      <c r="C13" s="16" t="s">
        <v>46</v>
      </c>
      <c r="D13" s="17" t="s">
        <v>47</v>
      </c>
      <c r="E13" s="63">
        <v>7</v>
      </c>
      <c r="F13" s="61">
        <v>143.87</v>
      </c>
      <c r="G13" s="77">
        <f t="shared" si="0"/>
        <v>1007.09</v>
      </c>
      <c r="H13" s="10"/>
    </row>
    <row r="14" spans="2:8" x14ac:dyDescent="0.25">
      <c r="B14" s="8"/>
      <c r="C14" s="16" t="s">
        <v>48</v>
      </c>
      <c r="D14" s="17" t="s">
        <v>49</v>
      </c>
      <c r="E14" s="63">
        <v>21</v>
      </c>
      <c r="F14" s="61">
        <v>256.92</v>
      </c>
      <c r="G14" s="77">
        <f t="shared" si="0"/>
        <v>5395.3200000000006</v>
      </c>
      <c r="H14" s="10"/>
    </row>
    <row r="15" spans="2:8" x14ac:dyDescent="0.25">
      <c r="B15" s="8"/>
      <c r="C15" s="16"/>
      <c r="D15" s="17"/>
      <c r="E15" s="63"/>
      <c r="F15" s="17"/>
      <c r="G15" s="16"/>
      <c r="H15" s="10"/>
    </row>
    <row r="16" spans="2:8" x14ac:dyDescent="0.25">
      <c r="B16" s="8"/>
      <c r="C16" s="16"/>
      <c r="D16" s="17"/>
      <c r="E16" s="17"/>
      <c r="F16" s="17"/>
      <c r="G16" s="16"/>
      <c r="H16" s="10"/>
    </row>
    <row r="17" spans="2:8" x14ac:dyDescent="0.25">
      <c r="B17" s="8"/>
      <c r="C17" s="16"/>
      <c r="D17" s="17"/>
      <c r="E17" s="17"/>
      <c r="F17" s="17"/>
      <c r="G17" s="16"/>
      <c r="H17" s="10"/>
    </row>
    <row r="18" spans="2:8" x14ac:dyDescent="0.25">
      <c r="B18" s="8"/>
      <c r="C18" s="16"/>
      <c r="D18" s="17"/>
      <c r="E18" s="17"/>
      <c r="F18" s="17"/>
      <c r="G18" s="16"/>
      <c r="H18" s="10"/>
    </row>
    <row r="19" spans="2:8" x14ac:dyDescent="0.25">
      <c r="B19" s="8"/>
      <c r="C19" s="16"/>
      <c r="D19" s="17"/>
      <c r="E19" s="17"/>
      <c r="F19" s="17"/>
      <c r="G19" s="16"/>
      <c r="H19" s="10"/>
    </row>
    <row r="20" spans="2:8" x14ac:dyDescent="0.25">
      <c r="B20" s="8"/>
      <c r="C20" s="16"/>
      <c r="D20" s="17"/>
      <c r="E20" s="17"/>
      <c r="F20" s="17"/>
      <c r="G20" s="16"/>
      <c r="H20" s="10"/>
    </row>
    <row r="21" spans="2:8" x14ac:dyDescent="0.25">
      <c r="B21" s="8"/>
      <c r="C21" s="16"/>
      <c r="D21" s="17"/>
      <c r="E21" s="17"/>
      <c r="F21" s="17"/>
      <c r="G21" s="16"/>
      <c r="H21" s="10"/>
    </row>
    <row r="22" spans="2:8" x14ac:dyDescent="0.25">
      <c r="B22" s="8"/>
      <c r="C22" s="16"/>
      <c r="D22" s="17"/>
      <c r="E22" s="17"/>
      <c r="F22" s="17"/>
      <c r="G22" s="16"/>
      <c r="H22" s="10"/>
    </row>
    <row r="23" spans="2:8" x14ac:dyDescent="0.25">
      <c r="B23" s="8"/>
      <c r="C23" s="16"/>
      <c r="D23" s="17"/>
      <c r="E23" s="17"/>
      <c r="F23" s="17"/>
      <c r="G23" s="16"/>
      <c r="H23" s="10"/>
    </row>
    <row r="24" spans="2:8" x14ac:dyDescent="0.25">
      <c r="B24" s="8"/>
      <c r="C24" s="16"/>
      <c r="D24" s="17"/>
      <c r="E24" s="17"/>
      <c r="F24" s="17"/>
      <c r="G24" s="16"/>
      <c r="H24" s="10"/>
    </row>
    <row r="25" spans="2:8" x14ac:dyDescent="0.25">
      <c r="B25" s="8"/>
      <c r="C25" s="16"/>
      <c r="D25" s="17"/>
      <c r="E25" s="17"/>
      <c r="F25" s="17"/>
      <c r="G25" s="16"/>
      <c r="H25" s="10"/>
    </row>
    <row r="26" spans="2:8" x14ac:dyDescent="0.25">
      <c r="B26" s="8"/>
      <c r="C26" s="16"/>
      <c r="D26" s="17"/>
      <c r="E26" s="17"/>
      <c r="F26" s="17"/>
      <c r="G26" s="16"/>
      <c r="H26" s="10"/>
    </row>
    <row r="27" spans="2:8" x14ac:dyDescent="0.25">
      <c r="B27" s="8"/>
      <c r="C27" s="16"/>
      <c r="D27" s="17"/>
      <c r="E27" s="17"/>
      <c r="F27" s="17"/>
      <c r="G27" s="16"/>
      <c r="H27" s="10"/>
    </row>
    <row r="28" spans="2:8" x14ac:dyDescent="0.25">
      <c r="B28" s="8"/>
      <c r="C28" s="16"/>
      <c r="D28" s="17"/>
      <c r="E28" s="17"/>
      <c r="F28" s="17"/>
      <c r="G28" s="16"/>
      <c r="H28" s="10"/>
    </row>
    <row r="29" spans="2:8" x14ac:dyDescent="0.25">
      <c r="B29" s="8"/>
      <c r="C29" s="43"/>
      <c r="D29" s="44"/>
      <c r="E29" s="79" t="s">
        <v>50</v>
      </c>
      <c r="F29" s="80">
        <f>SUM(F11:F14)</f>
        <v>636.42000000000007</v>
      </c>
      <c r="G29" s="81">
        <f>SUM(G11:G14)</f>
        <v>11586.27</v>
      </c>
      <c r="H29" s="10"/>
    </row>
    <row r="30" spans="2:8" x14ac:dyDescent="0.25">
      <c r="B30" s="8"/>
      <c r="C30" s="5"/>
      <c r="D30" s="5"/>
      <c r="E30" s="5"/>
      <c r="F30" s="5"/>
      <c r="G30" s="5"/>
      <c r="H30" s="10"/>
    </row>
    <row r="31" spans="2:8" x14ac:dyDescent="0.25">
      <c r="B31" s="8"/>
      <c r="C31" s="76" t="s">
        <v>54</v>
      </c>
      <c r="D31" s="35"/>
      <c r="E31" s="35"/>
      <c r="F31" s="35"/>
      <c r="G31" s="56"/>
      <c r="H31" s="10"/>
    </row>
    <row r="32" spans="2:8" x14ac:dyDescent="0.25">
      <c r="B32" s="8"/>
      <c r="C32" s="50" t="s">
        <v>56</v>
      </c>
      <c r="D32" s="5"/>
      <c r="E32" s="5"/>
      <c r="F32" s="5"/>
      <c r="G32" s="57"/>
      <c r="H32" s="10"/>
    </row>
    <row r="33" spans="2:8" x14ac:dyDescent="0.25">
      <c r="B33" s="8"/>
      <c r="C33" s="50" t="s">
        <v>55</v>
      </c>
      <c r="D33" s="5"/>
      <c r="E33" s="5"/>
      <c r="F33" s="5"/>
      <c r="G33" s="57"/>
      <c r="H33" s="10"/>
    </row>
    <row r="34" spans="2:8" x14ac:dyDescent="0.25">
      <c r="B34" s="8"/>
      <c r="C34" s="50"/>
      <c r="D34" s="5"/>
      <c r="E34" s="5"/>
      <c r="F34" s="5"/>
      <c r="G34" s="57"/>
      <c r="H34" s="10"/>
    </row>
    <row r="35" spans="2:8" x14ac:dyDescent="0.25">
      <c r="B35" s="8"/>
      <c r="C35" s="52"/>
      <c r="D35" s="58"/>
      <c r="E35" s="58"/>
      <c r="F35" s="58"/>
      <c r="G35" s="59"/>
      <c r="H35" s="10"/>
    </row>
    <row r="36" spans="2:8" x14ac:dyDescent="0.25">
      <c r="B36" s="8"/>
      <c r="C36" s="5"/>
      <c r="D36" s="5"/>
      <c r="E36" s="5"/>
      <c r="F36" s="5"/>
      <c r="G36" s="5"/>
      <c r="H36" s="10"/>
    </row>
    <row r="37" spans="2:8" x14ac:dyDescent="0.25">
      <c r="B37" s="8"/>
      <c r="C37" s="76" t="s">
        <v>58</v>
      </c>
      <c r="D37" s="28" t="s">
        <v>32</v>
      </c>
      <c r="E37" s="5"/>
      <c r="F37" s="76" t="s">
        <v>60</v>
      </c>
      <c r="G37" s="28" t="s">
        <v>61</v>
      </c>
      <c r="H37" s="10"/>
    </row>
    <row r="38" spans="2:8" x14ac:dyDescent="0.25">
      <c r="B38" s="8"/>
      <c r="C38" s="93" t="s">
        <v>3</v>
      </c>
      <c r="D38" s="92">
        <v>44454</v>
      </c>
      <c r="E38" s="5"/>
      <c r="F38" s="93" t="s">
        <v>3</v>
      </c>
      <c r="G38" s="92">
        <v>44454</v>
      </c>
      <c r="H38" s="10"/>
    </row>
    <row r="39" spans="2:8" x14ac:dyDescent="0.25">
      <c r="B39" s="8"/>
      <c r="C39" s="94" t="s">
        <v>59</v>
      </c>
      <c r="D39" s="33"/>
      <c r="E39" s="5"/>
      <c r="F39" s="94" t="s">
        <v>59</v>
      </c>
      <c r="G39" s="33"/>
      <c r="H39" s="10"/>
    </row>
    <row r="40" spans="2:8" ht="15.75" thickBot="1" x14ac:dyDescent="0.3">
      <c r="B40" s="12"/>
      <c r="C40" s="13"/>
      <c r="D40" s="13"/>
      <c r="E40" s="13"/>
      <c r="F40" s="13"/>
      <c r="G40" s="13"/>
      <c r="H40" s="14"/>
    </row>
  </sheetData>
  <mergeCells count="4">
    <mergeCell ref="C3:G3"/>
    <mergeCell ref="C5:D5"/>
    <mergeCell ref="C6:D6"/>
    <mergeCell ref="C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AD3CB-F2EC-4C3E-9E52-90DFD7927580}">
  <dimension ref="B1:L41"/>
  <sheetViews>
    <sheetView showGridLines="0" tabSelected="1" workbookViewId="0">
      <selection activeCell="D39" sqref="D39"/>
    </sheetView>
  </sheetViews>
  <sheetFormatPr defaultRowHeight="15" x14ac:dyDescent="0.25"/>
  <cols>
    <col min="1" max="1" width="2.140625" customWidth="1"/>
    <col min="2" max="2" width="2.5703125" customWidth="1"/>
    <col min="3" max="3" width="3.7109375" customWidth="1"/>
    <col min="4" max="4" width="12.140625" customWidth="1"/>
    <col min="5" max="5" width="20.85546875" bestFit="1" customWidth="1"/>
    <col min="6" max="6" width="2" customWidth="1"/>
    <col min="8" max="8" width="12.85546875" customWidth="1"/>
    <col min="9" max="9" width="4" customWidth="1"/>
    <col min="10" max="10" width="13" customWidth="1"/>
    <col min="11" max="11" width="17.5703125" customWidth="1"/>
    <col min="12" max="12" width="2.5703125" customWidth="1"/>
  </cols>
  <sheetData>
    <row r="1" spans="2:12" ht="8.25" customHeight="1" thickBot="1" x14ac:dyDescent="0.3"/>
    <row r="2" spans="2:12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3"/>
    </row>
    <row r="3" spans="2:12" ht="26.25" x14ac:dyDescent="0.25">
      <c r="B3" s="8"/>
      <c r="C3" s="5"/>
      <c r="D3" s="64" t="s">
        <v>9</v>
      </c>
      <c r="E3" s="64"/>
      <c r="F3" s="64"/>
      <c r="G3" s="64"/>
      <c r="H3" s="64"/>
      <c r="I3" s="64"/>
      <c r="J3" s="64"/>
      <c r="K3" s="64"/>
      <c r="L3" s="15"/>
    </row>
    <row r="4" spans="2:12" x14ac:dyDescent="0.25">
      <c r="B4" s="8"/>
      <c r="C4" s="5"/>
      <c r="D4" s="23" t="s">
        <v>10</v>
      </c>
      <c r="E4" s="23"/>
      <c r="F4" s="24"/>
      <c r="G4" s="4"/>
      <c r="I4" s="5"/>
      <c r="J4" s="42" t="s">
        <v>17</v>
      </c>
      <c r="K4" s="41" t="s">
        <v>18</v>
      </c>
      <c r="L4" s="6"/>
    </row>
    <row r="5" spans="2:12" x14ac:dyDescent="0.25">
      <c r="B5" s="8"/>
      <c r="C5" s="5"/>
      <c r="D5" s="23" t="s">
        <v>11</v>
      </c>
      <c r="E5" s="23"/>
      <c r="F5" s="24"/>
      <c r="G5" s="4"/>
      <c r="I5" s="7"/>
      <c r="J5" s="7" t="s">
        <v>2</v>
      </c>
      <c r="K5" s="41" t="s">
        <v>8</v>
      </c>
      <c r="L5" s="6"/>
    </row>
    <row r="6" spans="2:12" x14ac:dyDescent="0.25">
      <c r="B6" s="8"/>
      <c r="C6" s="5"/>
      <c r="D6" s="23" t="s">
        <v>12</v>
      </c>
      <c r="E6" s="23"/>
      <c r="F6" s="24"/>
      <c r="G6" s="5"/>
      <c r="K6" s="5"/>
      <c r="L6" s="10"/>
    </row>
    <row r="7" spans="2:12" x14ac:dyDescent="0.25">
      <c r="B7" s="8"/>
      <c r="C7" s="5"/>
      <c r="D7" s="24" t="s">
        <v>15</v>
      </c>
      <c r="E7" s="24" t="s">
        <v>16</v>
      </c>
      <c r="F7" s="24"/>
      <c r="G7" s="5"/>
      <c r="I7" s="7"/>
      <c r="J7" s="7"/>
      <c r="K7" s="5"/>
      <c r="L7" s="10"/>
    </row>
    <row r="8" spans="2:12" x14ac:dyDescent="0.25">
      <c r="B8" s="8"/>
      <c r="C8" s="5"/>
      <c r="D8" s="24"/>
      <c r="E8" s="24"/>
      <c r="F8" s="24"/>
      <c r="G8" s="5"/>
      <c r="I8" s="7"/>
      <c r="J8" s="7" t="s">
        <v>19</v>
      </c>
      <c r="K8" s="82">
        <v>44455</v>
      </c>
      <c r="L8" s="10"/>
    </row>
    <row r="9" spans="2:12" x14ac:dyDescent="0.25">
      <c r="B9" s="8"/>
      <c r="C9" s="5"/>
      <c r="D9" s="24" t="s">
        <v>13</v>
      </c>
      <c r="E9" s="24" t="s">
        <v>14</v>
      </c>
      <c r="F9" s="24"/>
      <c r="G9" s="5"/>
      <c r="I9" s="25"/>
      <c r="J9" s="25" t="s">
        <v>42</v>
      </c>
      <c r="K9" s="83">
        <v>44467</v>
      </c>
      <c r="L9" s="10"/>
    </row>
    <row r="10" spans="2:12" x14ac:dyDescent="0.25">
      <c r="B10" s="8"/>
      <c r="C10" s="5"/>
      <c r="D10" s="24"/>
      <c r="E10" s="24"/>
      <c r="F10" s="24"/>
      <c r="G10" s="5"/>
      <c r="H10" s="7"/>
      <c r="I10" s="7"/>
      <c r="J10" s="7"/>
      <c r="K10" s="5"/>
      <c r="L10" s="10"/>
    </row>
    <row r="11" spans="2:12" x14ac:dyDescent="0.25">
      <c r="B11" s="8"/>
      <c r="C11" s="26" t="s">
        <v>28</v>
      </c>
      <c r="D11" s="27" t="s">
        <v>20</v>
      </c>
      <c r="E11" s="28"/>
      <c r="F11" s="24"/>
      <c r="I11" s="26" t="s">
        <v>27</v>
      </c>
      <c r="J11" s="35" t="s">
        <v>10</v>
      </c>
      <c r="K11" s="36"/>
      <c r="L11" s="10"/>
    </row>
    <row r="12" spans="2:12" x14ac:dyDescent="0.25">
      <c r="B12" s="8"/>
      <c r="C12" s="29"/>
      <c r="D12" s="24" t="s">
        <v>21</v>
      </c>
      <c r="E12" s="30"/>
      <c r="F12" s="24"/>
      <c r="I12" s="29"/>
      <c r="J12" s="5" t="s">
        <v>29</v>
      </c>
      <c r="K12" s="37"/>
      <c r="L12" s="10"/>
    </row>
    <row r="13" spans="2:12" x14ac:dyDescent="0.25">
      <c r="B13" s="8"/>
      <c r="C13" s="29"/>
      <c r="D13" s="24" t="s">
        <v>22</v>
      </c>
      <c r="E13" s="30"/>
      <c r="F13" s="24"/>
      <c r="I13" s="29"/>
      <c r="J13" s="5" t="s">
        <v>30</v>
      </c>
      <c r="K13" s="37"/>
      <c r="L13" s="10"/>
    </row>
    <row r="14" spans="2:12" x14ac:dyDescent="0.25">
      <c r="B14" s="8"/>
      <c r="C14" s="29"/>
      <c r="D14" s="24"/>
      <c r="E14" s="30"/>
      <c r="F14" s="24"/>
      <c r="I14" s="29"/>
      <c r="J14" s="5"/>
      <c r="K14" s="37"/>
      <c r="L14" s="10"/>
    </row>
    <row r="15" spans="2:12" x14ac:dyDescent="0.25">
      <c r="B15" s="8"/>
      <c r="C15" s="29"/>
      <c r="D15" s="24" t="s">
        <v>24</v>
      </c>
      <c r="E15" s="30" t="s">
        <v>25</v>
      </c>
      <c r="F15" s="24"/>
      <c r="I15" s="29"/>
      <c r="J15" s="34" t="s">
        <v>31</v>
      </c>
      <c r="K15" s="38" t="s">
        <v>32</v>
      </c>
      <c r="L15" s="10"/>
    </row>
    <row r="16" spans="2:12" x14ac:dyDescent="0.25">
      <c r="B16" s="8"/>
      <c r="C16" s="31"/>
      <c r="D16" s="32" t="s">
        <v>23</v>
      </c>
      <c r="E16" s="33" t="s">
        <v>26</v>
      </c>
      <c r="F16" s="24"/>
      <c r="I16" s="31"/>
      <c r="J16" s="39" t="s">
        <v>33</v>
      </c>
      <c r="K16" s="40" t="s">
        <v>34</v>
      </c>
      <c r="L16" s="10"/>
    </row>
    <row r="17" spans="2:12" x14ac:dyDescent="0.25">
      <c r="B17" s="8"/>
      <c r="C17" s="5"/>
      <c r="D17" s="5"/>
      <c r="E17" s="5"/>
      <c r="F17" s="5"/>
      <c r="G17" s="5"/>
      <c r="H17" s="9"/>
      <c r="I17" s="9"/>
      <c r="J17" s="9"/>
      <c r="K17" s="5"/>
      <c r="L17" s="10"/>
    </row>
    <row r="18" spans="2:12" ht="15.75" thickBot="1" x14ac:dyDescent="0.3">
      <c r="B18" s="8"/>
      <c r="C18" s="84"/>
      <c r="D18" s="46" t="s">
        <v>1</v>
      </c>
      <c r="E18" s="47" t="s">
        <v>4</v>
      </c>
      <c r="F18" s="65" t="s">
        <v>5</v>
      </c>
      <c r="G18" s="66"/>
      <c r="H18" s="47" t="s">
        <v>6</v>
      </c>
      <c r="I18" s="48"/>
      <c r="J18" s="49" t="s">
        <v>35</v>
      </c>
      <c r="K18" s="49" t="s">
        <v>43</v>
      </c>
      <c r="L18" s="11"/>
    </row>
    <row r="19" spans="2:12" x14ac:dyDescent="0.25">
      <c r="B19" s="8"/>
      <c r="C19" s="85"/>
      <c r="D19" s="18"/>
      <c r="E19" s="19"/>
      <c r="F19" s="73"/>
      <c r="G19" s="74"/>
      <c r="H19" s="19"/>
      <c r="I19" s="18"/>
      <c r="J19" s="51"/>
      <c r="K19" s="51"/>
      <c r="L19" s="10"/>
    </row>
    <row r="20" spans="2:12" x14ac:dyDescent="0.25">
      <c r="B20" s="8"/>
      <c r="C20" s="86">
        <v>1</v>
      </c>
      <c r="D20" s="16" t="s">
        <v>40</v>
      </c>
      <c r="E20" s="17" t="s">
        <v>41</v>
      </c>
      <c r="F20" s="71">
        <v>22</v>
      </c>
      <c r="G20" s="72"/>
      <c r="H20" s="61">
        <v>34.659999999999997</v>
      </c>
      <c r="I20" s="16"/>
      <c r="J20" s="62">
        <f>K20*0.1</f>
        <v>76.251999999999995</v>
      </c>
      <c r="K20" s="62">
        <f>F20*H20</f>
        <v>762.52</v>
      </c>
      <c r="L20" s="10"/>
    </row>
    <row r="21" spans="2:12" x14ac:dyDescent="0.25">
      <c r="B21" s="8"/>
      <c r="C21" s="86">
        <v>2</v>
      </c>
      <c r="D21" s="16" t="s">
        <v>44</v>
      </c>
      <c r="E21" s="17" t="s">
        <v>45</v>
      </c>
      <c r="F21" s="71">
        <v>22</v>
      </c>
      <c r="G21" s="72"/>
      <c r="H21" s="61">
        <v>200.97</v>
      </c>
      <c r="I21" s="16"/>
      <c r="J21" s="62">
        <f t="shared" ref="J21:J23" si="0">K21*0.1</f>
        <v>442.13400000000001</v>
      </c>
      <c r="K21" s="62">
        <f>F21*H21</f>
        <v>4421.34</v>
      </c>
      <c r="L21" s="10"/>
    </row>
    <row r="22" spans="2:12" x14ac:dyDescent="0.25">
      <c r="B22" s="8"/>
      <c r="C22" s="86">
        <v>3</v>
      </c>
      <c r="D22" s="16" t="s">
        <v>46</v>
      </c>
      <c r="E22" s="17" t="s">
        <v>47</v>
      </c>
      <c r="F22" s="71">
        <v>7</v>
      </c>
      <c r="G22" s="72"/>
      <c r="H22" s="61">
        <v>143.87</v>
      </c>
      <c r="I22" s="16"/>
      <c r="J22" s="62">
        <f t="shared" si="0"/>
        <v>100.709</v>
      </c>
      <c r="K22" s="62">
        <f>F22*H22</f>
        <v>1007.09</v>
      </c>
      <c r="L22" s="10"/>
    </row>
    <row r="23" spans="2:12" x14ac:dyDescent="0.25">
      <c r="B23" s="8"/>
      <c r="C23" s="86">
        <v>4</v>
      </c>
      <c r="D23" s="16" t="s">
        <v>48</v>
      </c>
      <c r="E23" s="17" t="s">
        <v>49</v>
      </c>
      <c r="F23" s="71">
        <v>21</v>
      </c>
      <c r="G23" s="72"/>
      <c r="H23" s="61">
        <v>256.92</v>
      </c>
      <c r="I23" s="16"/>
      <c r="J23" s="62">
        <f t="shared" si="0"/>
        <v>539.53200000000004</v>
      </c>
      <c r="K23" s="62">
        <f>F23*H23</f>
        <v>5395.3200000000006</v>
      </c>
      <c r="L23" s="10"/>
    </row>
    <row r="24" spans="2:12" x14ac:dyDescent="0.25">
      <c r="B24" s="8"/>
      <c r="C24" s="86"/>
      <c r="D24" s="16"/>
      <c r="E24" s="17"/>
      <c r="F24" s="69"/>
      <c r="G24" s="70"/>
      <c r="H24" s="61"/>
      <c r="I24" s="16"/>
      <c r="J24" s="62"/>
      <c r="K24" s="62"/>
      <c r="L24" s="10"/>
    </row>
    <row r="25" spans="2:12" x14ac:dyDescent="0.25">
      <c r="B25" s="8"/>
      <c r="C25" s="86"/>
      <c r="D25" s="16"/>
      <c r="E25" s="17"/>
      <c r="F25" s="69"/>
      <c r="G25" s="70"/>
      <c r="H25" s="61"/>
      <c r="I25" s="16"/>
      <c r="J25" s="62"/>
      <c r="K25" s="62"/>
      <c r="L25" s="10"/>
    </row>
    <row r="26" spans="2:12" x14ac:dyDescent="0.25">
      <c r="B26" s="8"/>
      <c r="C26" s="86"/>
      <c r="D26" s="16"/>
      <c r="E26" s="17"/>
      <c r="F26" s="69"/>
      <c r="G26" s="70"/>
      <c r="H26" s="61"/>
      <c r="I26" s="16"/>
      <c r="J26" s="62"/>
      <c r="K26" s="62"/>
      <c r="L26" s="10"/>
    </row>
    <row r="27" spans="2:12" x14ac:dyDescent="0.25">
      <c r="B27" s="8"/>
      <c r="C27" s="86"/>
      <c r="D27" s="16"/>
      <c r="E27" s="17"/>
      <c r="F27" s="69"/>
      <c r="G27" s="70"/>
      <c r="H27" s="61"/>
      <c r="I27" s="16"/>
      <c r="J27" s="62"/>
      <c r="K27" s="62"/>
      <c r="L27" s="10"/>
    </row>
    <row r="28" spans="2:12" x14ac:dyDescent="0.25">
      <c r="B28" s="8"/>
      <c r="C28" s="86"/>
      <c r="D28" s="16"/>
      <c r="E28" s="17"/>
      <c r="F28" s="69"/>
      <c r="G28" s="70"/>
      <c r="H28" s="61"/>
      <c r="I28" s="16"/>
      <c r="J28" s="62"/>
      <c r="K28" s="62"/>
      <c r="L28" s="10"/>
    </row>
    <row r="29" spans="2:12" x14ac:dyDescent="0.25">
      <c r="B29" s="8"/>
      <c r="C29" s="86"/>
      <c r="D29" s="16"/>
      <c r="E29" s="17"/>
      <c r="F29" s="69"/>
      <c r="G29" s="70"/>
      <c r="H29" s="61"/>
      <c r="I29" s="16"/>
      <c r="J29" s="62"/>
      <c r="K29" s="62"/>
      <c r="L29" s="10"/>
    </row>
    <row r="30" spans="2:12" x14ac:dyDescent="0.25">
      <c r="B30" s="8"/>
      <c r="C30" s="86"/>
      <c r="D30" s="16"/>
      <c r="E30" s="17"/>
      <c r="F30" s="69"/>
      <c r="G30" s="70"/>
      <c r="H30" s="17"/>
      <c r="I30" s="16"/>
      <c r="J30" s="62"/>
      <c r="K30" s="62"/>
      <c r="L30" s="10"/>
    </row>
    <row r="31" spans="2:12" x14ac:dyDescent="0.25">
      <c r="B31" s="8"/>
      <c r="C31" s="86"/>
      <c r="D31" s="16"/>
      <c r="E31" s="17"/>
      <c r="F31" s="69"/>
      <c r="G31" s="70"/>
      <c r="H31" s="17"/>
      <c r="I31" s="16"/>
      <c r="J31" s="62"/>
      <c r="K31" s="62"/>
      <c r="L31" s="10"/>
    </row>
    <row r="32" spans="2:12" x14ac:dyDescent="0.25">
      <c r="B32" s="8"/>
      <c r="C32" s="87"/>
      <c r="D32" s="53"/>
      <c r="E32" s="54"/>
      <c r="F32" s="67"/>
      <c r="G32" s="68"/>
      <c r="H32" s="54"/>
      <c r="I32" s="53"/>
      <c r="J32" s="55"/>
      <c r="K32" s="55"/>
      <c r="L32" s="10"/>
    </row>
    <row r="33" spans="2:12" x14ac:dyDescent="0.25">
      <c r="B33" s="8"/>
      <c r="C33" s="5"/>
      <c r="D33" s="5"/>
      <c r="E33" s="5"/>
      <c r="F33" s="5"/>
      <c r="G33" s="5"/>
      <c r="H33" s="5"/>
      <c r="I33" s="5"/>
      <c r="J33" s="5"/>
      <c r="K33" s="5"/>
      <c r="L33" s="10"/>
    </row>
    <row r="34" spans="2:12" x14ac:dyDescent="0.25">
      <c r="B34" s="8"/>
      <c r="C34" s="45"/>
      <c r="D34" s="60" t="s">
        <v>36</v>
      </c>
      <c r="E34" s="56"/>
      <c r="F34" s="5"/>
      <c r="G34" s="45"/>
      <c r="H34" s="35"/>
      <c r="I34" s="35"/>
      <c r="J34" s="35"/>
      <c r="K34" s="56"/>
      <c r="L34" s="10"/>
    </row>
    <row r="35" spans="2:12" x14ac:dyDescent="0.25">
      <c r="B35" s="8"/>
      <c r="C35" s="50"/>
      <c r="D35" s="5" t="s">
        <v>39</v>
      </c>
      <c r="E35" s="57"/>
      <c r="F35" s="5"/>
      <c r="G35" s="75" t="s">
        <v>50</v>
      </c>
      <c r="H35" s="88">
        <f>SUM(K20:K23)</f>
        <v>11586.27</v>
      </c>
      <c r="I35" s="89"/>
      <c r="J35" s="88">
        <f>SUM(J20:J23)</f>
        <v>1158.627</v>
      </c>
      <c r="K35" s="91">
        <f>H35+J35</f>
        <v>12744.897000000001</v>
      </c>
      <c r="L35" s="10"/>
    </row>
    <row r="36" spans="2:12" x14ac:dyDescent="0.25">
      <c r="B36" s="8"/>
      <c r="C36" s="50"/>
      <c r="D36" s="5" t="s">
        <v>37</v>
      </c>
      <c r="E36" s="57"/>
      <c r="F36" s="5"/>
      <c r="G36" s="52"/>
      <c r="H36" s="58"/>
      <c r="I36" s="58"/>
      <c r="J36" s="58"/>
      <c r="K36" s="90" t="s">
        <v>57</v>
      </c>
      <c r="L36" s="10"/>
    </row>
    <row r="37" spans="2:12" x14ac:dyDescent="0.25">
      <c r="B37" s="8"/>
      <c r="C37" s="50"/>
      <c r="D37" s="5" t="s">
        <v>38</v>
      </c>
      <c r="E37" s="57"/>
      <c r="F37" s="5"/>
      <c r="G37" s="5"/>
      <c r="H37" s="5"/>
      <c r="I37" s="5"/>
      <c r="J37" s="5"/>
      <c r="K37" s="5"/>
      <c r="L37" s="10"/>
    </row>
    <row r="38" spans="2:12" x14ac:dyDescent="0.25">
      <c r="B38" s="8"/>
      <c r="C38" s="50"/>
      <c r="D38" s="5"/>
      <c r="E38" s="57"/>
      <c r="F38" s="5"/>
      <c r="G38" s="76" t="s">
        <v>51</v>
      </c>
      <c r="H38" s="60"/>
      <c r="I38" s="35"/>
      <c r="J38" s="35"/>
      <c r="K38" s="56"/>
      <c r="L38" s="10"/>
    </row>
    <row r="39" spans="2:12" x14ac:dyDescent="0.25">
      <c r="B39" s="8"/>
      <c r="C39" s="50"/>
      <c r="D39" s="5"/>
      <c r="E39" s="57"/>
      <c r="F39" s="5"/>
      <c r="G39" s="50" t="s">
        <v>52</v>
      </c>
      <c r="H39" s="5"/>
      <c r="I39" s="5"/>
      <c r="J39" s="5"/>
      <c r="K39" s="57"/>
      <c r="L39" s="10"/>
    </row>
    <row r="40" spans="2:12" x14ac:dyDescent="0.25">
      <c r="B40" s="8"/>
      <c r="C40" s="52"/>
      <c r="D40" s="58"/>
      <c r="E40" s="59"/>
      <c r="F40" s="5"/>
      <c r="G40" s="52" t="s">
        <v>53</v>
      </c>
      <c r="H40" s="58"/>
      <c r="I40" s="58"/>
      <c r="J40" s="58"/>
      <c r="K40" s="59"/>
      <c r="L40" s="10"/>
    </row>
    <row r="41" spans="2:12" ht="15.75" thickBot="1" x14ac:dyDescent="0.3"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4"/>
    </row>
  </sheetData>
  <mergeCells count="21">
    <mergeCell ref="F23:G23"/>
    <mergeCell ref="F22:G22"/>
    <mergeCell ref="F21:G21"/>
    <mergeCell ref="F20:G20"/>
    <mergeCell ref="F19:G19"/>
    <mergeCell ref="F18:G18"/>
    <mergeCell ref="F32:G32"/>
    <mergeCell ref="F31:G31"/>
    <mergeCell ref="F30:G30"/>
    <mergeCell ref="F29:G29"/>
    <mergeCell ref="F28:G28"/>
    <mergeCell ref="F27:G27"/>
    <mergeCell ref="F26:G26"/>
    <mergeCell ref="F25:G25"/>
    <mergeCell ref="F24:G24"/>
    <mergeCell ref="D3:K3"/>
    <mergeCell ref="D4:E4"/>
    <mergeCell ref="D5:E5"/>
    <mergeCell ref="D6:E6"/>
    <mergeCell ref="C11:C16"/>
    <mergeCell ref="I11:I1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Purchase Requisition</vt:lpstr>
      <vt:lpstr>Purchase Order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Carly Dyson</dc:creator>
  <cp:lastModifiedBy>Carly Dyson</cp:lastModifiedBy>
  <dcterms:created xsi:type="dcterms:W3CDTF">2021-09-16T06:23:16Z</dcterms:created>
  <dcterms:modified xsi:type="dcterms:W3CDTF">2021-09-17T01:21:14Z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2021-09-16T06:32:36Z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3bf8706b-3261-4a1a-9364-491f8fd31708</vt:lpwstr>
  </property>
  <property fmtid="{D5CDD505-2E9C-101B-9397-08002B2CF9AE}" pid="8" name="MSIP_Label_82fa3fd3-029b-403d-91b4-1dc930cb0e60_ContentBits">
    <vt:lpwstr>0</vt:lpwstr>
  </property>
</Properties>
</file>