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J:\22066 - Rockpool Pelican Waters\4. Variations\"/>
    </mc:Choice>
  </mc:AlternateContent>
  <xr:revisionPtr revIDLastSave="0" documentId="13_ncr:1_{9F21D4DA-7D33-497F-9D8A-D371F46FA54F}" xr6:coauthVersionLast="47" xr6:coauthVersionMax="47" xr10:uidLastSave="{00000000-0000-0000-0000-000000000000}"/>
  <bookViews>
    <workbookView xWindow="-28920" yWindow="-465" windowWidth="29040" windowHeight="15840" activeTab="1" xr2:uid="{00000000-000D-0000-FFFF-FFFF00000000}"/>
  </bookViews>
  <sheets>
    <sheet name="Variations" sheetId="4" r:id="rId1"/>
    <sheet name="Sheet1" sheetId="1" r:id="rId2"/>
    <sheet name="Potential Credit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E39" i="1" s="1"/>
  <c r="I36" i="1"/>
  <c r="G38" i="1"/>
  <c r="I31" i="4"/>
  <c r="E31" i="4"/>
  <c r="E34" i="4" s="1"/>
  <c r="G39" i="1" l="1"/>
</calcChain>
</file>

<file path=xl/sharedStrings.xml><?xml version="1.0" encoding="utf-8"?>
<sst xmlns="http://schemas.openxmlformats.org/spreadsheetml/2006/main" count="104" uniqueCount="63">
  <si>
    <t xml:space="preserve">Approved Variations </t>
  </si>
  <si>
    <t>Civil Latent Conditions</t>
  </si>
  <si>
    <t>PMT Easement Registration</t>
  </si>
  <si>
    <t>Interior Designer Screens Deletion</t>
  </si>
  <si>
    <t>Contract Value</t>
  </si>
  <si>
    <t>Total</t>
  </si>
  <si>
    <t>Revised Contract Value</t>
  </si>
  <si>
    <t>Queen Elizabeth Public Holiday</t>
  </si>
  <si>
    <t>Reinforcement PC Rate Difference</t>
  </si>
  <si>
    <t>Tea Making Station to Function Room</t>
  </si>
  <si>
    <t>Laundry Heat Pump</t>
  </si>
  <si>
    <t>OPW Landscape Changes</t>
  </si>
  <si>
    <t xml:space="preserve">Western Façade Windows </t>
  </si>
  <si>
    <t>Pending Variations - Submitted</t>
  </si>
  <si>
    <t>Switchboard Upgrade</t>
  </si>
  <si>
    <t>Nurse Call Provisional Sums</t>
  </si>
  <si>
    <t>PC Rate Vinyl, Carpet and Tiles</t>
  </si>
  <si>
    <t>Crimsafe Screens</t>
  </si>
  <si>
    <t>Bath to Quiet Room Changes</t>
  </si>
  <si>
    <t>Credits - Planter Box and Fountain Feature</t>
  </si>
  <si>
    <t>Structural Steel Provisional Sums</t>
  </si>
  <si>
    <t>Planter Box on Level 1</t>
  </si>
  <si>
    <t>Water Fountain Feature</t>
  </si>
  <si>
    <t xml:space="preserve">Café Terrace Changes </t>
  </si>
  <si>
    <t>Handwashing Joinery in Corridors - $13,750 not proceeding</t>
  </si>
  <si>
    <t>Pending Variations - Not yet Submitted/not pursuing</t>
  </si>
  <si>
    <t>room deletions - doors and frames $10k</t>
  </si>
  <si>
    <t>Soft Close Hinges - not going ahead</t>
  </si>
  <si>
    <t>Internal Finishes changes - diff realised in pc rates and prov sums</t>
  </si>
  <si>
    <t xml:space="preserve">Changes in Group Schedule - e water main one </t>
  </si>
  <si>
    <t>Absailing</t>
  </si>
  <si>
    <t>Shelving Units to Corridor Tea Making Stations</t>
  </si>
  <si>
    <t>Solar Panel Increase - $94,281.22 not proceeding</t>
  </si>
  <si>
    <t>MH No</t>
  </si>
  <si>
    <t>LC No</t>
  </si>
  <si>
    <t>Interconnecting Resident Doors - $17,550.28 mcnab proceeding</t>
  </si>
  <si>
    <t>Wall Vinyl to Chute Room - $2,816 mcnab proceeding</t>
  </si>
  <si>
    <t>E Water Sanitising Unit - $11,550 mcnab proceeding</t>
  </si>
  <si>
    <t>Corporate Signage Provisional Sum Difference</t>
  </si>
  <si>
    <t>Declined Variations</t>
  </si>
  <si>
    <t>Extra hanging rails</t>
  </si>
  <si>
    <t>not pursuing</t>
  </si>
  <si>
    <t>client credits</t>
  </si>
  <si>
    <t>Bath to Quiet Room Changes potential credit $10k</t>
  </si>
  <si>
    <t>Wayfinding Signage Credit</t>
  </si>
  <si>
    <t>Suite changes to S1 and S2</t>
  </si>
  <si>
    <t>feature lighting to wall in front of lifts</t>
  </si>
  <si>
    <t>Flagpole</t>
  </si>
  <si>
    <t>ev charging station and future provision</t>
  </si>
  <si>
    <t>TV Relocation</t>
  </si>
  <si>
    <t>Vinyl Supply</t>
  </si>
  <si>
    <t>Stone benchtop prov sum adjustment</t>
  </si>
  <si>
    <t>Added Rooms to Storage Area</t>
  </si>
  <si>
    <t>Traffic Island</t>
  </si>
  <si>
    <t xml:space="preserve">New Fence Line </t>
  </si>
  <si>
    <t>Corner and Door Protection</t>
  </si>
  <si>
    <t>Credit Stone to Laminate Reception</t>
  </si>
  <si>
    <t>Credit Gutter Guard Deletion</t>
  </si>
  <si>
    <t>Credit Roller Door Motor $500</t>
  </si>
  <si>
    <t>Lock to Joinery Nurse Station</t>
  </si>
  <si>
    <t>Carpet Supply</t>
  </si>
  <si>
    <t>Bio Macerator</t>
  </si>
  <si>
    <t>Additional Lighting to Lift Wall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</si>
</sst>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64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/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31BE-1BBD-42F8-A045-8797E69F4707}">
  <sheetPr>
    <pageSetUpPr fitToPage="1"/>
  </sheetPr>
  <dimension ref="B2:I35"/>
  <sheetViews>
    <sheetView workbookViewId="0">
      <selection activeCell="B25" sqref="B25:E26"/>
    </sheetView>
  </sheetViews>
  <sheetFormatPr defaultRowHeight="15" x14ac:dyDescent="0.25"/>
  <cols>
    <col min="4" max="4" width="42.28515625" customWidth="1"/>
    <col min="5" max="5" width="13.85546875" bestFit="1" customWidth="1"/>
    <col min="8" max="8" width="48.85546875" customWidth="1"/>
    <col min="9" max="9" width="15" customWidth="1"/>
  </cols>
  <sheetData>
    <row r="2" spans="2:9" ht="15.75" thickBot="1" x14ac:dyDescent="0.3"/>
    <row r="3" spans="2:9" ht="15.75" thickBot="1" x14ac:dyDescent="0.3">
      <c r="B3" s="14" t="s">
        <v>0</v>
      </c>
      <c r="C3" s="15"/>
      <c r="D3" s="15"/>
      <c r="E3" s="16"/>
      <c r="G3" s="17" t="s">
        <v>13</v>
      </c>
      <c r="H3" s="18"/>
      <c r="I3" s="19"/>
    </row>
    <row r="4" spans="2:9" x14ac:dyDescent="0.25">
      <c r="B4" s="9" t="s">
        <v>33</v>
      </c>
      <c r="C4" s="10" t="s">
        <v>34</v>
      </c>
      <c r="D4" s="10"/>
      <c r="E4" s="11"/>
      <c r="G4" s="3"/>
      <c r="H4" s="4" t="s">
        <v>48</v>
      </c>
      <c r="I4" s="5"/>
    </row>
    <row r="5" spans="2:9" x14ac:dyDescent="0.25">
      <c r="B5" s="7">
        <v>1</v>
      </c>
      <c r="C5" s="13">
        <v>1</v>
      </c>
      <c r="D5" s="1" t="s">
        <v>1</v>
      </c>
      <c r="E5" s="2">
        <v>65769</v>
      </c>
      <c r="G5" s="3"/>
      <c r="H5" t="s">
        <v>49</v>
      </c>
      <c r="I5" s="5"/>
    </row>
    <row r="6" spans="2:9" x14ac:dyDescent="0.25">
      <c r="B6" s="8">
        <v>2</v>
      </c>
      <c r="C6" s="4">
        <v>2</v>
      </c>
      <c r="D6" s="4" t="s">
        <v>2</v>
      </c>
      <c r="E6" s="5">
        <v>6600</v>
      </c>
      <c r="G6" s="3"/>
      <c r="H6" s="4" t="s">
        <v>46</v>
      </c>
      <c r="I6" s="5"/>
    </row>
    <row r="7" spans="2:9" x14ac:dyDescent="0.25">
      <c r="B7" s="8">
        <v>3</v>
      </c>
      <c r="C7" s="4">
        <v>3</v>
      </c>
      <c r="D7" s="4" t="s">
        <v>3</v>
      </c>
      <c r="E7" s="5">
        <v>-50000</v>
      </c>
      <c r="G7" s="3"/>
      <c r="H7" s="4" t="s">
        <v>47</v>
      </c>
      <c r="I7" s="5"/>
    </row>
    <row r="8" spans="2:9" x14ac:dyDescent="0.25">
      <c r="B8" s="8">
        <v>4</v>
      </c>
      <c r="C8" s="4">
        <v>4</v>
      </c>
      <c r="D8" s="4" t="s">
        <v>7</v>
      </c>
      <c r="E8" s="5">
        <v>7391.65</v>
      </c>
      <c r="G8" s="3"/>
      <c r="I8" s="5"/>
    </row>
    <row r="9" spans="2:9" x14ac:dyDescent="0.25">
      <c r="B9" s="8">
        <v>5</v>
      </c>
      <c r="C9" s="4">
        <v>5</v>
      </c>
      <c r="D9" s="4" t="s">
        <v>8</v>
      </c>
      <c r="E9" s="5">
        <v>180405.47</v>
      </c>
      <c r="G9" s="3"/>
      <c r="H9" s="4"/>
      <c r="I9" s="5"/>
    </row>
    <row r="10" spans="2:9" x14ac:dyDescent="0.25">
      <c r="B10" s="7">
        <v>6</v>
      </c>
      <c r="C10" s="13">
        <v>6</v>
      </c>
      <c r="D10" s="1" t="s">
        <v>9</v>
      </c>
      <c r="E10" s="2">
        <v>13040</v>
      </c>
      <c r="G10" s="3"/>
      <c r="H10" s="4"/>
      <c r="I10" s="5"/>
    </row>
    <row r="11" spans="2:9" x14ac:dyDescent="0.25">
      <c r="B11" s="8">
        <v>7</v>
      </c>
      <c r="C11" s="4">
        <v>9</v>
      </c>
      <c r="D11" s="4" t="s">
        <v>11</v>
      </c>
      <c r="E11" s="5">
        <v>1102.2</v>
      </c>
      <c r="G11" s="3"/>
      <c r="H11" s="4"/>
      <c r="I11" s="5"/>
    </row>
    <row r="12" spans="2:9" x14ac:dyDescent="0.25">
      <c r="B12" s="8">
        <v>8</v>
      </c>
      <c r="C12" s="4">
        <v>7</v>
      </c>
      <c r="D12" s="4" t="s">
        <v>10</v>
      </c>
      <c r="E12" s="5">
        <v>5878</v>
      </c>
      <c r="G12" s="3"/>
      <c r="H12" s="4"/>
      <c r="I12" s="5"/>
    </row>
    <row r="13" spans="2:9" x14ac:dyDescent="0.25">
      <c r="B13" s="8">
        <v>9</v>
      </c>
      <c r="C13" s="4">
        <v>13</v>
      </c>
      <c r="D13" s="4" t="s">
        <v>14</v>
      </c>
      <c r="E13" s="5">
        <v>8079.5</v>
      </c>
      <c r="G13" s="3"/>
      <c r="H13" s="4"/>
      <c r="I13" s="5"/>
    </row>
    <row r="14" spans="2:9" x14ac:dyDescent="0.25">
      <c r="B14" s="8">
        <v>10</v>
      </c>
      <c r="C14" s="4">
        <v>17</v>
      </c>
      <c r="D14" s="4" t="s">
        <v>17</v>
      </c>
      <c r="E14" s="5">
        <v>3861</v>
      </c>
      <c r="G14" s="3"/>
      <c r="H14" s="4"/>
      <c r="I14" s="5"/>
    </row>
    <row r="15" spans="2:9" x14ac:dyDescent="0.25">
      <c r="B15" s="8">
        <v>11</v>
      </c>
      <c r="C15" s="4">
        <v>12</v>
      </c>
      <c r="D15" s="4" t="s">
        <v>12</v>
      </c>
      <c r="E15" s="5">
        <v>48950</v>
      </c>
      <c r="G15" s="3"/>
      <c r="H15" s="4"/>
      <c r="I15" s="5"/>
    </row>
    <row r="16" spans="2:9" x14ac:dyDescent="0.25">
      <c r="B16" s="8">
        <v>12</v>
      </c>
      <c r="C16" s="4">
        <v>20</v>
      </c>
      <c r="D16" s="4" t="s">
        <v>38</v>
      </c>
      <c r="E16" s="5">
        <v>-7545</v>
      </c>
      <c r="G16" s="3"/>
      <c r="H16" s="4"/>
      <c r="I16" s="5"/>
    </row>
    <row r="17" spans="2:9" x14ac:dyDescent="0.25">
      <c r="B17" s="8">
        <v>13</v>
      </c>
      <c r="C17" s="4">
        <v>16</v>
      </c>
      <c r="D17" s="4" t="s">
        <v>16</v>
      </c>
      <c r="E17" s="5">
        <v>46119.69</v>
      </c>
      <c r="G17" s="3"/>
      <c r="H17" s="4"/>
      <c r="I17" s="5"/>
    </row>
    <row r="18" spans="2:9" x14ac:dyDescent="0.25">
      <c r="B18" s="8">
        <v>14</v>
      </c>
      <c r="C18" s="4">
        <v>19</v>
      </c>
      <c r="D18" s="4" t="s">
        <v>31</v>
      </c>
      <c r="E18" s="5">
        <v>5170</v>
      </c>
      <c r="G18" s="3"/>
      <c r="H18" s="4"/>
      <c r="I18" s="5"/>
    </row>
    <row r="19" spans="2:9" ht="15.75" thickBot="1" x14ac:dyDescent="0.3">
      <c r="B19" s="8">
        <v>15</v>
      </c>
      <c r="C19" s="4">
        <v>21</v>
      </c>
      <c r="D19" s="4" t="s">
        <v>44</v>
      </c>
      <c r="E19" s="5">
        <v>-30000</v>
      </c>
      <c r="G19" s="3"/>
      <c r="H19" s="4"/>
      <c r="I19" s="5"/>
    </row>
    <row r="20" spans="2:9" ht="15.75" thickBot="1" x14ac:dyDescent="0.3">
      <c r="B20" s="8">
        <v>16</v>
      </c>
      <c r="C20" s="4">
        <v>22</v>
      </c>
      <c r="D20" s="4" t="s">
        <v>23</v>
      </c>
      <c r="E20" s="5">
        <v>3401.41</v>
      </c>
      <c r="G20" s="17" t="s">
        <v>39</v>
      </c>
      <c r="H20" s="18"/>
      <c r="I20" s="19"/>
    </row>
    <row r="21" spans="2:9" x14ac:dyDescent="0.25">
      <c r="B21" s="8">
        <v>17</v>
      </c>
      <c r="C21" s="4">
        <v>15</v>
      </c>
      <c r="D21" s="1" t="s">
        <v>15</v>
      </c>
      <c r="E21" s="5">
        <v>101962.55</v>
      </c>
      <c r="G21" s="3">
        <v>8</v>
      </c>
      <c r="H21" s="4" t="s">
        <v>36</v>
      </c>
      <c r="I21" s="5"/>
    </row>
    <row r="22" spans="2:9" x14ac:dyDescent="0.25">
      <c r="B22" s="8">
        <v>18</v>
      </c>
      <c r="C22" s="4">
        <v>23</v>
      </c>
      <c r="D22" s="4" t="s">
        <v>51</v>
      </c>
      <c r="E22" s="5">
        <v>-6692.9</v>
      </c>
      <c r="G22" s="3">
        <v>10</v>
      </c>
      <c r="H22" s="4" t="s">
        <v>35</v>
      </c>
      <c r="I22" s="5"/>
    </row>
    <row r="23" spans="2:9" x14ac:dyDescent="0.25">
      <c r="B23" s="8">
        <v>19</v>
      </c>
      <c r="C23" s="4">
        <v>24</v>
      </c>
      <c r="D23" t="s">
        <v>50</v>
      </c>
      <c r="E23" s="5">
        <v>46433.2</v>
      </c>
      <c r="G23" s="3">
        <v>11</v>
      </c>
      <c r="H23" s="4" t="s">
        <v>37</v>
      </c>
      <c r="I23" s="5"/>
    </row>
    <row r="24" spans="2:9" x14ac:dyDescent="0.25">
      <c r="B24" s="8">
        <v>20</v>
      </c>
      <c r="C24" s="4">
        <v>26</v>
      </c>
      <c r="D24" s="4" t="s">
        <v>20</v>
      </c>
      <c r="E24" s="5">
        <v>19724.080000000002</v>
      </c>
      <c r="G24" s="3">
        <v>14</v>
      </c>
      <c r="H24" s="4" t="s">
        <v>24</v>
      </c>
      <c r="I24" s="5"/>
    </row>
    <row r="25" spans="2:9" x14ac:dyDescent="0.25">
      <c r="B25" s="8">
        <v>21</v>
      </c>
      <c r="C25" s="4">
        <v>27</v>
      </c>
      <c r="D25" s="4" t="s">
        <v>53</v>
      </c>
      <c r="E25" s="5">
        <v>2244</v>
      </c>
      <c r="G25" s="3">
        <v>18</v>
      </c>
      <c r="H25" s="4" t="s">
        <v>32</v>
      </c>
      <c r="I25" s="5"/>
    </row>
    <row r="26" spans="2:9" x14ac:dyDescent="0.25">
      <c r="B26" s="8">
        <v>22</v>
      </c>
      <c r="C26" s="4">
        <v>25</v>
      </c>
      <c r="D26" s="4" t="s">
        <v>52</v>
      </c>
      <c r="E26" s="5">
        <v>20881.61</v>
      </c>
      <c r="G26" s="3"/>
      <c r="H26" s="4"/>
      <c r="I26" s="5"/>
    </row>
    <row r="27" spans="2:9" x14ac:dyDescent="0.25">
      <c r="B27" s="8"/>
      <c r="C27" s="4"/>
      <c r="D27" s="4"/>
      <c r="E27" s="5"/>
      <c r="G27" s="3"/>
      <c r="H27" s="4"/>
      <c r="I27" s="5"/>
    </row>
    <row r="28" spans="2:9" x14ac:dyDescent="0.25">
      <c r="B28" s="8"/>
      <c r="C28" s="4"/>
      <c r="D28" s="4"/>
      <c r="E28" s="5"/>
      <c r="G28" s="3"/>
      <c r="H28" s="4"/>
      <c r="I28" s="5"/>
    </row>
    <row r="29" spans="2:9" x14ac:dyDescent="0.25">
      <c r="B29" s="8"/>
      <c r="C29" s="4"/>
      <c r="D29" s="4"/>
      <c r="E29" s="5"/>
      <c r="G29" s="3"/>
      <c r="H29" s="4"/>
      <c r="I29" s="5"/>
    </row>
    <row r="30" spans="2:9" x14ac:dyDescent="0.25">
      <c r="B30" s="8"/>
      <c r="C30" s="4"/>
      <c r="D30" s="4"/>
      <c r="E30" s="5"/>
      <c r="G30" s="3"/>
      <c r="H30" s="4"/>
      <c r="I30" s="5"/>
    </row>
    <row r="31" spans="2:9" x14ac:dyDescent="0.25">
      <c r="D31" t="s">
        <v>5</v>
      </c>
      <c r="E31" s="6">
        <f>SUM(E5:E30)</f>
        <v>492775.45999999996</v>
      </c>
      <c r="H31" t="s">
        <v>5</v>
      </c>
      <c r="I31" s="6">
        <f>SUM(I4:I23)</f>
        <v>0</v>
      </c>
    </row>
    <row r="33" spans="4:9" x14ac:dyDescent="0.25">
      <c r="D33" t="s">
        <v>4</v>
      </c>
      <c r="E33" s="6">
        <v>34267400</v>
      </c>
    </row>
    <row r="34" spans="4:9" x14ac:dyDescent="0.25">
      <c r="D34" t="s">
        <v>6</v>
      </c>
      <c r="E34" s="6">
        <f>E31+E33</f>
        <v>34760175.460000001</v>
      </c>
    </row>
    <row r="35" spans="4:9" x14ac:dyDescent="0.25">
      <c r="E35" s="6"/>
      <c r="I35" s="6"/>
    </row>
  </sheetData>
  <mergeCells count="3">
    <mergeCell ref="B3:E3"/>
    <mergeCell ref="G3:I3"/>
    <mergeCell ref="G20:I20"/>
  </mergeCells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0"/>
  <sheetViews>
    <sheetView tabSelected="1" workbookViewId="0">
      <selection activeCell="H20" sqref="H20"/>
    </sheetView>
  </sheetViews>
  <sheetFormatPr defaultRowHeight="15" x14ac:dyDescent="0.25"/>
  <cols>
    <col min="4" max="4" width="42.28515625" customWidth="1"/>
    <col min="5" max="5" width="13.85546875" bestFit="1" customWidth="1"/>
    <col min="7" max="7" width="13.85546875" bestFit="1" customWidth="1"/>
    <col min="8" max="8" width="48.85546875" customWidth="1"/>
    <col min="9" max="9" width="15" customWidth="1"/>
    <col min="12" max="12" width="39.28515625" bestFit="1" customWidth="1"/>
    <col min="13" max="13" width="10.140625" bestFit="1" customWidth="1"/>
  </cols>
  <sheetData>
    <row r="2" spans="2:13" ht="15.75" thickBot="1" x14ac:dyDescent="0.3"/>
    <row r="3" spans="2:13" ht="15.75" thickBot="1" x14ac:dyDescent="0.3">
      <c r="B3" s="14" t="s">
        <v>0</v>
      </c>
      <c r="C3" s="15"/>
      <c r="D3" s="15"/>
      <c r="E3" s="16"/>
      <c r="G3" s="17" t="s">
        <v>13</v>
      </c>
      <c r="H3" s="18"/>
      <c r="I3" s="19"/>
      <c r="K3" s="17" t="s">
        <v>25</v>
      </c>
      <c r="L3" s="18"/>
      <c r="M3" s="19"/>
    </row>
    <row r="4" spans="2:13" x14ac:dyDescent="0.25">
      <c r="B4" s="9" t="s">
        <v>33</v>
      </c>
      <c r="C4" s="10" t="s">
        <v>34</v>
      </c>
      <c r="D4" s="10"/>
      <c r="E4" s="11"/>
      <c r="G4" s="3">
        <v>33</v>
      </c>
      <c r="H4" s="4" t="s">
        <v>54</v>
      </c>
      <c r="I4" s="5">
        <v>3160.48</v>
      </c>
      <c r="K4" s="3"/>
      <c r="L4" s="4"/>
      <c r="M4" s="5"/>
    </row>
    <row r="5" spans="2:13" x14ac:dyDescent="0.25">
      <c r="B5" s="7">
        <v>1</v>
      </c>
      <c r="C5" s="13">
        <v>1</v>
      </c>
      <c r="D5" s="1" t="s">
        <v>1</v>
      </c>
      <c r="E5" s="2">
        <v>65769</v>
      </c>
      <c r="G5" s="3">
        <v>34</v>
      </c>
      <c r="H5" s="4" t="s">
        <v>61</v>
      </c>
      <c r="I5" s="5"/>
      <c r="K5" s="3"/>
      <c r="L5" s="4"/>
      <c r="M5" s="5"/>
    </row>
    <row r="6" spans="2:13" x14ac:dyDescent="0.25">
      <c r="B6" s="8">
        <v>2</v>
      </c>
      <c r="C6" s="4">
        <v>2</v>
      </c>
      <c r="D6" s="4" t="s">
        <v>2</v>
      </c>
      <c r="E6" s="5">
        <v>6600</v>
      </c>
      <c r="G6" s="3"/>
      <c r="H6" s="4"/>
      <c r="I6" s="5"/>
      <c r="K6" s="3"/>
      <c r="L6" s="4"/>
      <c r="M6" s="5"/>
    </row>
    <row r="7" spans="2:13" x14ac:dyDescent="0.25">
      <c r="B7" s="8">
        <v>3</v>
      </c>
      <c r="C7" s="4">
        <v>3</v>
      </c>
      <c r="D7" s="4" t="s">
        <v>3</v>
      </c>
      <c r="E7" s="5">
        <v>-50000</v>
      </c>
      <c r="G7" s="3"/>
      <c r="H7" s="4"/>
      <c r="I7" s="5"/>
      <c r="K7" s="3"/>
      <c r="L7" s="4"/>
      <c r="M7" s="5"/>
    </row>
    <row r="8" spans="2:13" x14ac:dyDescent="0.25">
      <c r="B8" s="8">
        <v>4</v>
      </c>
      <c r="C8" s="4">
        <v>4</v>
      </c>
      <c r="D8" s="4" t="s">
        <v>7</v>
      </c>
      <c r="E8" s="5">
        <v>7391.65</v>
      </c>
      <c r="G8" s="3"/>
      <c r="H8" s="4"/>
      <c r="I8" s="5"/>
      <c r="K8" s="3"/>
      <c r="L8" s="4"/>
      <c r="M8" s="5"/>
    </row>
    <row r="9" spans="2:13" x14ac:dyDescent="0.25">
      <c r="B9" s="8">
        <v>5</v>
      </c>
      <c r="C9" s="4">
        <v>5</v>
      </c>
      <c r="D9" s="4" t="s">
        <v>8</v>
      </c>
      <c r="E9" s="5">
        <v>180405.47</v>
      </c>
      <c r="G9" s="3"/>
      <c r="H9" s="4"/>
      <c r="I9" s="5"/>
      <c r="K9" s="3"/>
      <c r="L9" s="4"/>
      <c r="M9" s="5"/>
    </row>
    <row r="10" spans="2:13" x14ac:dyDescent="0.25">
      <c r="B10" s="7">
        <v>6</v>
      </c>
      <c r="C10" s="13">
        <v>6</v>
      </c>
      <c r="D10" s="1" t="s">
        <v>9</v>
      </c>
      <c r="E10" s="2">
        <v>13040</v>
      </c>
      <c r="G10" s="3"/>
      <c r="H10" s="4"/>
      <c r="I10" s="5"/>
      <c r="K10" s="3"/>
      <c r="L10" s="4"/>
      <c r="M10" s="5"/>
    </row>
    <row r="11" spans="2:13" x14ac:dyDescent="0.25">
      <c r="B11" s="8">
        <v>7</v>
      </c>
      <c r="C11" s="4">
        <v>9</v>
      </c>
      <c r="D11" s="4" t="s">
        <v>11</v>
      </c>
      <c r="E11" s="5">
        <v>1102.2</v>
      </c>
      <c r="G11" s="3"/>
      <c r="H11" s="4"/>
      <c r="I11" s="5"/>
      <c r="K11" s="3"/>
      <c r="L11" s="4"/>
      <c r="M11" s="5"/>
    </row>
    <row r="12" spans="2:13" x14ac:dyDescent="0.25">
      <c r="B12" s="8">
        <v>8</v>
      </c>
      <c r="C12" s="4">
        <v>7</v>
      </c>
      <c r="D12" s="4" t="s">
        <v>10</v>
      </c>
      <c r="E12" s="5">
        <v>5878</v>
      </c>
      <c r="G12" s="3"/>
      <c r="H12" s="4"/>
      <c r="I12" s="5"/>
      <c r="K12" s="3"/>
      <c r="L12" s="4"/>
      <c r="M12" s="5"/>
    </row>
    <row r="13" spans="2:13" x14ac:dyDescent="0.25">
      <c r="B13" s="8">
        <v>9</v>
      </c>
      <c r="C13" s="4">
        <v>13</v>
      </c>
      <c r="D13" s="4" t="s">
        <v>14</v>
      </c>
      <c r="E13" s="5">
        <v>8079.5</v>
      </c>
      <c r="G13" s="3"/>
      <c r="H13" s="4"/>
      <c r="I13" s="5"/>
      <c r="K13" s="3"/>
      <c r="L13" s="4"/>
      <c r="M13" s="5"/>
    </row>
    <row r="14" spans="2:13" x14ac:dyDescent="0.25">
      <c r="B14" s="8">
        <v>10</v>
      </c>
      <c r="C14" s="4">
        <v>17</v>
      </c>
      <c r="D14" s="4" t="s">
        <v>17</v>
      </c>
      <c r="E14" s="5">
        <v>3861</v>
      </c>
      <c r="G14" s="3"/>
      <c r="H14" s="4"/>
      <c r="I14" s="5"/>
      <c r="K14" s="3"/>
      <c r="L14" s="4"/>
      <c r="M14" s="5"/>
    </row>
    <row r="15" spans="2:13" x14ac:dyDescent="0.25">
      <c r="B15" s="8">
        <v>11</v>
      </c>
      <c r="C15" s="4">
        <v>12</v>
      </c>
      <c r="D15" s="4" t="s">
        <v>12</v>
      </c>
      <c r="E15" s="5">
        <v>48950</v>
      </c>
      <c r="G15" s="3"/>
      <c r="H15" s="4"/>
      <c r="I15" s="5"/>
      <c r="K15" s="3"/>
      <c r="L15" s="4"/>
      <c r="M15" s="5"/>
    </row>
    <row r="16" spans="2:13" x14ac:dyDescent="0.25">
      <c r="B16" s="8">
        <v>12</v>
      </c>
      <c r="C16" s="4">
        <v>20</v>
      </c>
      <c r="D16" s="4" t="s">
        <v>38</v>
      </c>
      <c r="E16" s="5">
        <v>-7545</v>
      </c>
      <c r="G16" s="3"/>
      <c r="H16" s="4"/>
      <c r="I16" s="5"/>
      <c r="K16" s="3"/>
      <c r="L16" s="4"/>
      <c r="M16" s="5"/>
    </row>
    <row r="17" spans="2:13" x14ac:dyDescent="0.25">
      <c r="B17" s="8">
        <v>13</v>
      </c>
      <c r="C17" s="4">
        <v>16</v>
      </c>
      <c r="D17" s="4" t="s">
        <v>16</v>
      </c>
      <c r="E17" s="5">
        <v>46119.69</v>
      </c>
      <c r="G17" s="3"/>
      <c r="H17" s="4"/>
      <c r="I17" s="5"/>
      <c r="K17" s="20" t="s">
        <v>41</v>
      </c>
      <c r="L17" s="21"/>
      <c r="M17" s="22"/>
    </row>
    <row r="18" spans="2:13" x14ac:dyDescent="0.25">
      <c r="B18" s="8">
        <v>14</v>
      </c>
      <c r="C18" s="4">
        <v>19</v>
      </c>
      <c r="D18" s="4" t="s">
        <v>31</v>
      </c>
      <c r="E18" s="5">
        <v>5170</v>
      </c>
      <c r="G18" s="3"/>
      <c r="H18" s="4"/>
      <c r="I18" s="5"/>
      <c r="K18" s="3"/>
      <c r="L18" s="4" t="s">
        <v>30</v>
      </c>
      <c r="M18" s="5"/>
    </row>
    <row r="19" spans="2:13" x14ac:dyDescent="0.25">
      <c r="B19" s="8">
        <v>15</v>
      </c>
      <c r="C19" s="4">
        <v>21</v>
      </c>
      <c r="D19" s="4" t="s">
        <v>44</v>
      </c>
      <c r="E19" s="5">
        <v>-30000</v>
      </c>
      <c r="G19" s="3"/>
      <c r="H19" s="4"/>
      <c r="I19" s="5"/>
      <c r="K19" s="3"/>
      <c r="L19" s="12" t="s">
        <v>40</v>
      </c>
      <c r="M19" s="5"/>
    </row>
    <row r="20" spans="2:13" x14ac:dyDescent="0.25">
      <c r="B20" s="8">
        <v>16</v>
      </c>
      <c r="C20" s="4">
        <v>22</v>
      </c>
      <c r="D20" s="4" t="s">
        <v>23</v>
      </c>
      <c r="E20" s="5">
        <v>3401.41</v>
      </c>
      <c r="G20" s="3"/>
      <c r="H20" s="4"/>
      <c r="I20" s="5"/>
      <c r="K20" s="3"/>
      <c r="L20" s="4" t="s">
        <v>29</v>
      </c>
      <c r="M20" s="5"/>
    </row>
    <row r="21" spans="2:13" x14ac:dyDescent="0.25">
      <c r="B21" s="8">
        <v>17</v>
      </c>
      <c r="C21" s="4">
        <v>15</v>
      </c>
      <c r="D21" s="1" t="s">
        <v>15</v>
      </c>
      <c r="E21" s="5">
        <v>101962.55</v>
      </c>
      <c r="G21" s="3"/>
      <c r="H21" s="4"/>
      <c r="I21" s="5"/>
      <c r="K21" s="3"/>
      <c r="L21" s="4" t="s">
        <v>28</v>
      </c>
      <c r="M21" s="5"/>
    </row>
    <row r="22" spans="2:13" x14ac:dyDescent="0.25">
      <c r="B22" s="8">
        <v>18</v>
      </c>
      <c r="C22" s="4">
        <v>23</v>
      </c>
      <c r="D22" s="4" t="s">
        <v>51</v>
      </c>
      <c r="E22" s="5">
        <v>-6692.9</v>
      </c>
      <c r="G22" s="3"/>
      <c r="H22" s="4"/>
      <c r="I22" s="5"/>
      <c r="K22" s="3"/>
      <c r="L22" s="4" t="s">
        <v>27</v>
      </c>
      <c r="M22" s="5"/>
    </row>
    <row r="23" spans="2:13" x14ac:dyDescent="0.25">
      <c r="B23" s="8">
        <v>19</v>
      </c>
      <c r="C23" s="4">
        <v>24</v>
      </c>
      <c r="D23" t="s">
        <v>50</v>
      </c>
      <c r="E23" s="5">
        <v>46433.2</v>
      </c>
      <c r="G23" s="3"/>
      <c r="H23" s="4"/>
      <c r="I23" s="5"/>
      <c r="K23" s="3"/>
      <c r="L23" s="4" t="s">
        <v>45</v>
      </c>
      <c r="M23" s="5"/>
    </row>
    <row r="24" spans="2:13" x14ac:dyDescent="0.25">
      <c r="B24" s="8">
        <v>20</v>
      </c>
      <c r="C24" s="4">
        <v>26</v>
      </c>
      <c r="D24" s="4" t="s">
        <v>20</v>
      </c>
      <c r="E24" s="5">
        <v>19724.080000000002</v>
      </c>
      <c r="G24" s="3"/>
      <c r="H24" s="4"/>
      <c r="I24" s="5"/>
      <c r="K24" s="3"/>
      <c r="L24" s="12" t="s">
        <v>56</v>
      </c>
      <c r="M24" s="5"/>
    </row>
    <row r="25" spans="2:13" x14ac:dyDescent="0.25">
      <c r="B25" s="8">
        <v>21</v>
      </c>
      <c r="C25" s="4">
        <v>27</v>
      </c>
      <c r="D25" s="4" t="s">
        <v>53</v>
      </c>
      <c r="E25" s="5">
        <v>2244</v>
      </c>
      <c r="G25" s="3"/>
      <c r="H25" s="4"/>
      <c r="I25" s="5"/>
      <c r="K25" s="3"/>
      <c r="L25" s="4" t="s">
        <v>47</v>
      </c>
      <c r="M25" s="5"/>
    </row>
    <row r="26" spans="2:13" x14ac:dyDescent="0.25">
      <c r="B26" s="8">
        <v>22</v>
      </c>
      <c r="C26" s="4">
        <v>25</v>
      </c>
      <c r="D26" s="4" t="s">
        <v>52</v>
      </c>
      <c r="E26" s="5">
        <v>20881.61</v>
      </c>
      <c r="G26" s="3"/>
      <c r="H26" s="4"/>
      <c r="I26" s="5"/>
      <c r="K26" s="3"/>
      <c r="L26" s="4" t="s">
        <v>58</v>
      </c>
      <c r="M26" s="5"/>
    </row>
    <row r="27" spans="2:13" ht="15.75" thickBot="1" x14ac:dyDescent="0.3">
      <c r="B27" s="8">
        <v>23</v>
      </c>
      <c r="C27" s="4">
        <v>29</v>
      </c>
      <c r="D27" s="4" t="s">
        <v>55</v>
      </c>
      <c r="E27" s="5">
        <v>-10044.23</v>
      </c>
      <c r="G27" s="3"/>
      <c r="H27" s="4"/>
      <c r="I27" s="5"/>
      <c r="K27" s="3"/>
      <c r="L27" s="4" t="s">
        <v>49</v>
      </c>
      <c r="M27" s="5"/>
    </row>
    <row r="28" spans="2:13" ht="15.75" thickBot="1" x14ac:dyDescent="0.3">
      <c r="B28" s="8">
        <v>24</v>
      </c>
      <c r="C28" s="4">
        <v>30</v>
      </c>
      <c r="D28" s="4" t="s">
        <v>62</v>
      </c>
      <c r="E28" s="5">
        <v>3064.88</v>
      </c>
      <c r="G28" s="17" t="s">
        <v>39</v>
      </c>
      <c r="H28" s="18"/>
      <c r="I28" s="19"/>
      <c r="K28" s="3"/>
      <c r="L28" s="4"/>
      <c r="M28" s="5"/>
    </row>
    <row r="29" spans="2:13" x14ac:dyDescent="0.25">
      <c r="B29" s="8">
        <v>25</v>
      </c>
      <c r="C29" s="4">
        <v>31</v>
      </c>
      <c r="D29" s="4" t="s">
        <v>59</v>
      </c>
      <c r="E29" s="5">
        <v>1798.5</v>
      </c>
      <c r="G29" s="3">
        <v>8</v>
      </c>
      <c r="H29" s="4" t="s">
        <v>36</v>
      </c>
      <c r="I29" s="5"/>
      <c r="K29" s="20" t="s">
        <v>42</v>
      </c>
      <c r="L29" s="21"/>
      <c r="M29" s="22"/>
    </row>
    <row r="30" spans="2:13" x14ac:dyDescent="0.25">
      <c r="B30" s="8">
        <v>26</v>
      </c>
      <c r="C30" s="4">
        <v>32</v>
      </c>
      <c r="D30" s="4" t="s">
        <v>60</v>
      </c>
      <c r="E30" s="5">
        <v>22076.07</v>
      </c>
      <c r="G30" s="3">
        <v>10</v>
      </c>
      <c r="H30" s="4" t="s">
        <v>35</v>
      </c>
      <c r="I30" s="5"/>
      <c r="K30" s="3"/>
      <c r="L30" s="4" t="s">
        <v>26</v>
      </c>
      <c r="M30" s="5"/>
    </row>
    <row r="31" spans="2:13" x14ac:dyDescent="0.25">
      <c r="B31" s="8"/>
      <c r="C31" s="4"/>
      <c r="D31" s="4"/>
      <c r="E31" s="5"/>
      <c r="G31" s="3">
        <v>11</v>
      </c>
      <c r="H31" s="4" t="s">
        <v>37</v>
      </c>
      <c r="I31" s="5"/>
      <c r="K31" s="3"/>
      <c r="L31" s="4"/>
      <c r="M31" s="5"/>
    </row>
    <row r="32" spans="2:13" x14ac:dyDescent="0.25">
      <c r="B32" s="8"/>
      <c r="C32" s="4"/>
      <c r="D32" s="4"/>
      <c r="E32" s="5"/>
      <c r="G32" s="3">
        <v>14</v>
      </c>
      <c r="H32" s="4" t="s">
        <v>24</v>
      </c>
      <c r="I32" s="5"/>
      <c r="K32" s="3"/>
      <c r="L32" s="4" t="s">
        <v>43</v>
      </c>
      <c r="M32" s="5"/>
    </row>
    <row r="33" spans="2:13" x14ac:dyDescent="0.25">
      <c r="B33" s="8"/>
      <c r="C33" s="4"/>
      <c r="D33" s="4"/>
      <c r="E33" s="5"/>
      <c r="G33" s="3">
        <v>18</v>
      </c>
      <c r="H33" s="4" t="s">
        <v>32</v>
      </c>
      <c r="I33" s="5"/>
      <c r="K33" s="3"/>
      <c r="L33" s="4" t="s">
        <v>19</v>
      </c>
      <c r="M33" s="5"/>
    </row>
    <row r="34" spans="2:13" x14ac:dyDescent="0.25">
      <c r="B34" s="8"/>
      <c r="C34" s="4"/>
      <c r="D34" s="4"/>
      <c r="E34" s="5"/>
      <c r="G34" s="3">
        <v>28</v>
      </c>
      <c r="H34" s="4" t="s">
        <v>48</v>
      </c>
      <c r="I34" s="5"/>
      <c r="K34" s="3"/>
      <c r="L34" s="4" t="s">
        <v>57</v>
      </c>
      <c r="M34" s="5"/>
    </row>
    <row r="35" spans="2:13" x14ac:dyDescent="0.25">
      <c r="B35" s="8"/>
      <c r="C35" s="4"/>
      <c r="D35" s="4"/>
      <c r="E35" s="5"/>
      <c r="G35" s="3"/>
      <c r="H35" s="4"/>
      <c r="I35" s="5"/>
      <c r="K35" s="3"/>
      <c r="L35" s="4"/>
      <c r="M35" s="5"/>
    </row>
    <row r="36" spans="2:13" x14ac:dyDescent="0.25">
      <c r="D36" t="s">
        <v>5</v>
      </c>
      <c r="E36" s="6">
        <f>SUM(E5:E34)</f>
        <v>509670.68</v>
      </c>
      <c r="H36" t="s">
        <v>5</v>
      </c>
      <c r="I36" s="6">
        <f>SUM(I4:I31)</f>
        <v>3160.48</v>
      </c>
    </row>
    <row r="38" spans="2:13" x14ac:dyDescent="0.25">
      <c r="D38" t="s">
        <v>4</v>
      </c>
      <c r="E38" s="6">
        <v>34267400</v>
      </c>
      <c r="F38">
        <v>6.5000000000000002E-2</v>
      </c>
      <c r="G38" s="6">
        <f>E38*F38/10</f>
        <v>222738.1</v>
      </c>
    </row>
    <row r="39" spans="2:13" x14ac:dyDescent="0.25">
      <c r="D39" t="s">
        <v>6</v>
      </c>
      <c r="E39" s="6">
        <f>E36+E38</f>
        <v>34777070.68</v>
      </c>
      <c r="F39">
        <v>6.5000000000000002E-2</v>
      </c>
      <c r="G39" s="6">
        <f>E39*F39/10</f>
        <v>226050.95942000003</v>
      </c>
    </row>
    <row r="40" spans="2:13" x14ac:dyDescent="0.25">
      <c r="E40" s="6"/>
      <c r="G40" s="6"/>
      <c r="I40" s="6"/>
    </row>
  </sheetData>
  <mergeCells count="6">
    <mergeCell ref="K29:M29"/>
    <mergeCell ref="K17:M17"/>
    <mergeCell ref="G3:I3"/>
    <mergeCell ref="K3:M3"/>
    <mergeCell ref="B3:E3"/>
    <mergeCell ref="G28:I28"/>
  </mergeCells>
  <pageMargins left="0.7" right="0.7" top="0.75" bottom="0.75" header="0.3" footer="0.3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C8"/>
  <sheetViews>
    <sheetView workbookViewId="0">
      <selection activeCell="C22" sqref="C22"/>
    </sheetView>
  </sheetViews>
  <sheetFormatPr defaultRowHeight="15" x14ac:dyDescent="0.25"/>
  <cols>
    <col min="3" max="3" width="26.7109375" bestFit="1" customWidth="1"/>
  </cols>
  <sheetData>
    <row r="3" spans="3:3" x14ac:dyDescent="0.25">
      <c r="C3" s="4" t="s">
        <v>18</v>
      </c>
    </row>
    <row r="4" spans="3:3" x14ac:dyDescent="0.25">
      <c r="C4" s="4" t="s">
        <v>21</v>
      </c>
    </row>
    <row r="5" spans="3:3" x14ac:dyDescent="0.25">
      <c r="C5" s="4" t="s">
        <v>22</v>
      </c>
    </row>
    <row r="6" spans="3:3" x14ac:dyDescent="0.25">
      <c r="C6" s="4" t="s">
        <v>26</v>
      </c>
    </row>
    <row r="7" spans="3:3" x14ac:dyDescent="0.25">
      <c r="C7" s="4"/>
    </row>
    <row r="8" spans="3:3" x14ac:dyDescent="0.25">
      <c r="C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Variations</vt:lpstr>
      <vt:lpstr>Sheet1</vt:lpstr>
      <vt:lpstr>Potential Credits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 Carsburg</dc:creator>
  <cp:lastModifiedBy>Levi Carsburg</cp:lastModifiedBy>
  <cp:lastPrinted>2023-07-28T07:06:09Z</cp:lastPrinted>
  <dcterms:created xsi:type="dcterms:W3CDTF">2022-09-06T07:02:51Z</dcterms:created>
  <dcterms:modified xsi:type="dcterms:W3CDTF">2023-08-11T06:50:45Z</dcterms:modified>
</cp:coreProperties>
</file>