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fileSharing readOnlyRecommended="1"/>
  <workbookPr showInkAnnotation="0" codeName="ThisWorkbook" defaultThemeVersion="124226"/>
  <mc:AlternateContent xmlns:mc="http://schemas.openxmlformats.org/markup-compatibility/2006">
    <mc:Choice Requires="x15">
      <x15ac:absPath xmlns:x15ac="http://schemas.microsoft.com/office/spreadsheetml/2010/11/ac" url="https://energyqonline.sharepoint.com/sites/EIWR1853038/Project Files/06 HSE/06.02 Yurika SSOW/06.02.01 Project Risk Assessment/"/>
    </mc:Choice>
  </mc:AlternateContent>
  <xr:revisionPtr revIDLastSave="9" documentId="13_ncr:1_{AB84AFCB-7818-4B5C-836D-2655C10FBE95}" xr6:coauthVersionLast="47" xr6:coauthVersionMax="47" xr10:uidLastSave="{F075297B-6F67-432D-B8A8-B2BD9F3EBAAE}"/>
  <bookViews>
    <workbookView xWindow="66120" yWindow="-120" windowWidth="29040" windowHeight="15840" tabRatio="905" activeTab="4" xr2:uid="{00000000-000D-0000-FFFF-FFFF00000000}"/>
  </bookViews>
  <sheets>
    <sheet name="0. Instructions" sheetId="57" r:id="rId1"/>
    <sheet name="1.Workshop &amp; Revision History" sheetId="55" r:id="rId2"/>
    <sheet name="1.a HRCW - Detailed Scope" sheetId="56" state="hidden" r:id="rId3"/>
    <sheet name="2. Risk Matrix" sheetId="1" r:id="rId4"/>
    <sheet name="3. Risk Register" sheetId="13" r:id="rId5"/>
    <sheet name="4. Risk Definitions" sheetId="39" r:id="rId6"/>
    <sheet name="6.Doc Control Template" sheetId="58" state="hidden" r:id="rId7"/>
    <sheet name="5. Activity-Risk Lists" sheetId="16" state="hidden" r:id="rId8"/>
    <sheet name="7. Escalation Matrix" sheetId="49" r:id="rId9"/>
  </sheets>
  <externalReferences>
    <externalReference r:id="rId10"/>
    <externalReference r:id="rId11"/>
  </externalReferences>
  <definedNames>
    <definedName name="_xlnm._FilterDatabase" localSheetId="4" hidden="1">'3. Risk Register'!$A$8:$V$158</definedName>
    <definedName name="Class1" localSheetId="0">'[1]5. Activity-Risk Lists'!#REF!</definedName>
    <definedName name="Class1" localSheetId="1">'[1]5. Activity-Risk Lists'!#REF!</definedName>
    <definedName name="Class1" localSheetId="6">'5. Activity-Risk Lists'!#REF!</definedName>
    <definedName name="Class1">'5. Activity-Risk Lists'!#REF!</definedName>
    <definedName name="Class2" localSheetId="0">'[1]5. Activity-Risk Lists'!#REF!</definedName>
    <definedName name="Class2" localSheetId="1">'[1]5. Activity-Risk Lists'!#REF!</definedName>
    <definedName name="Class2" localSheetId="6">'5. Activity-Risk Lists'!#REF!</definedName>
    <definedName name="Class2">'5. Activity-Risk Lists'!#REF!</definedName>
    <definedName name="Consequence" localSheetId="0">'[1]5. Activity-Risk Lists'!#REF!</definedName>
    <definedName name="Consequence" localSheetId="1">'[1]5. Activity-Risk Lists'!#REF!</definedName>
    <definedName name="Consequence" localSheetId="6">'5. Activity-Risk Lists'!#REF!</definedName>
    <definedName name="Consequence">'5. Activity-Risk Lists'!#REF!</definedName>
    <definedName name="ConsequenceRatings" localSheetId="0">'[1]5. Activity-Risk Lists'!#REF!</definedName>
    <definedName name="ConsequenceRatings" localSheetId="1">'[1]5. Activity-Risk Lists'!#REF!</definedName>
    <definedName name="ConsequenceRatings" localSheetId="6">'5. Activity-Risk Lists'!#REF!</definedName>
    <definedName name="ConsequenceRatings">'5. Activity-Risk Lists'!#REF!</definedName>
    <definedName name="Costing" localSheetId="0">'[1]5. Activity-Risk Lists'!#REF!</definedName>
    <definedName name="Costing" localSheetId="1">'[1]5. Activity-Risk Lists'!#REF!</definedName>
    <definedName name="Costing" localSheetId="6">'5. Activity-Risk Lists'!#REF!</definedName>
    <definedName name="Costing">'5. Activity-Risk Lists'!#REF!</definedName>
    <definedName name="GenericEnergyHazards">'[2]Lookup Data - Do not Modify'!$J$2:$J$28</definedName>
    <definedName name="ImpactDescriptions" localSheetId="0">#REF!</definedName>
    <definedName name="ImpactDescriptions" localSheetId="1">#REF!</definedName>
    <definedName name="ImpactDescriptions" localSheetId="6">#REF!</definedName>
    <definedName name="ImpactDescriptions">#REF!</definedName>
    <definedName name="Impacts" localSheetId="0">#REF!</definedName>
    <definedName name="Impacts" localSheetId="1">#REF!</definedName>
    <definedName name="Impacts" localSheetId="6">#REF!</definedName>
    <definedName name="Impacts">#REF!</definedName>
    <definedName name="Likelihood" localSheetId="0">'[1]5. Activity-Risk Lists'!#REF!</definedName>
    <definedName name="Likelihood" localSheetId="1">'[1]5. Activity-Risk Lists'!#REF!</definedName>
    <definedName name="Likelihood" localSheetId="6">'5. Activity-Risk Lists'!#REF!</definedName>
    <definedName name="Likelihood">'5. Activity-Risk Lists'!#REF!</definedName>
    <definedName name="LikelihoodDescriptions" localSheetId="0">#REF!</definedName>
    <definedName name="LikelihoodDescriptions" localSheetId="1">#REF!</definedName>
    <definedName name="LikelihoodDescriptions" localSheetId="6">#REF!</definedName>
    <definedName name="LikelihoodDescriptions">#REF!</definedName>
    <definedName name="Likelihoodratings" localSheetId="0">'[1]5. Activity-Risk Lists'!#REF!</definedName>
    <definedName name="Likelihoodratings" localSheetId="1">'[1]5. Activity-Risk Lists'!#REF!</definedName>
    <definedName name="Likelihoodratings" localSheetId="6">'5. Activity-Risk Lists'!#REF!</definedName>
    <definedName name="Likelihoodratings">'5. Activity-Risk Lists'!#REF!</definedName>
    <definedName name="Likelihoods" localSheetId="0">#REF!</definedName>
    <definedName name="Likelihoods" localSheetId="1">#REF!</definedName>
    <definedName name="Likelihoods" localSheetId="6">#REF!</definedName>
    <definedName name="Likelihoods">#REF!</definedName>
    <definedName name="ManagedBy" localSheetId="0">'[1]5. Activity-Risk Lists'!#REF!</definedName>
    <definedName name="ManagedBy" localSheetId="1">'[1]5. Activity-Risk Lists'!#REF!</definedName>
    <definedName name="ManagedBy" localSheetId="6">'5. Activity-Risk Lists'!#REF!</definedName>
    <definedName name="ManagedBy">'5. Activity-Risk Lists'!#REF!</definedName>
    <definedName name="Phase" localSheetId="0">'[1]5. Activity-Risk Lists'!#REF!</definedName>
    <definedName name="Phase" localSheetId="1">'[1]5. Activity-Risk Lists'!#REF!</definedName>
    <definedName name="Phase" localSheetId="6">'5. Activity-Risk Lists'!#REF!</definedName>
    <definedName name="Phase">'5. Activity-Risk Lists'!#REF!</definedName>
    <definedName name="_xlnm.Print_Area" localSheetId="0">'0. Instructions'!$B$1:$H$21</definedName>
    <definedName name="_xlnm.Print_Area" localSheetId="2">'1.a HRCW - Detailed Scope'!$A$2:$O$18</definedName>
    <definedName name="_xlnm.Print_Area" localSheetId="3">'2. Risk Matrix'!#REF!</definedName>
    <definedName name="_xlnm.Print_Area" localSheetId="4">'3. Risk Register'!$B$1:$V$158</definedName>
    <definedName name="_xlnm.Print_Titles" localSheetId="4">'3. Risk Register'!$8:$8</definedName>
    <definedName name="Project" localSheetId="0">'[1]5. Activity-Risk Lists'!#REF!</definedName>
    <definedName name="Project" localSheetId="1">'[1]5. Activity-Risk Lists'!#REF!</definedName>
    <definedName name="Project" localSheetId="6">'5. Activity-Risk Lists'!#REF!</definedName>
    <definedName name="Project">'5. Activity-Risk Lists'!#REF!</definedName>
    <definedName name="RiskCategories" localSheetId="0">#REF!</definedName>
    <definedName name="RiskCategories" localSheetId="1">#REF!</definedName>
    <definedName name="RiskCategories" localSheetId="6">#REF!</definedName>
    <definedName name="RiskCategories">#REF!</definedName>
  </definedNames>
  <calcPr calcId="191028"/>
  <customWorkbookViews>
    <customWorkbookView name="steve rodgers - Personal View" guid="{8571BF6F-57BC-475E-8F85-012B61D26368}" mergeInterval="0" personalView="1" maximized="1" windowWidth="1012" windowHeight="612" tabRatio="585" activeSheetId="5"/>
    <customWorkbookView name="moetting - Personal View" guid="{BDA4404D-73E6-4FC2-900C-828364D597A5}" mergeInterval="0" personalView="1" maximized="1" windowWidth="1020" windowHeight="541" tabRatio="716" activeSheetId="5" showComments="commIndAndComment"/>
    <customWorkbookView name="PBARLAS - Personal View" guid="{28672C2C-6C87-4234-8E4C-12BD3512A269}" mergeInterval="0" personalView="1" maximized="1" windowWidth="1276" windowHeight="767" tabRatio="716" activeSheetId="3"/>
    <customWorkbookView name="Bonnie Jones - Personal View" guid="{F58D2EA2-FED8-448F-9D77-C3F63371332A}" mergeInterval="0" personalView="1" maximized="1" windowWidth="1020" windowHeight="622" tabRatio="585" activeSheetId="5"/>
    <customWorkbookView name="SAR Consult Pty Ltd - Personal View" guid="{06F42063-0F89-49BE-999C-A5304379ABD2}" mergeInterval="0" personalView="1" maximized="1" xWindow="1" yWindow="1" windowWidth="1280" windowHeight="671" tabRatio="71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63" i="13" l="1"/>
  <c r="S62" i="13"/>
  <c r="R61" i="13"/>
  <c r="R56" i="13"/>
  <c r="R55" i="13"/>
  <c r="R54" i="13"/>
  <c r="S53" i="13"/>
  <c r="R45" i="13"/>
  <c r="R44" i="13"/>
  <c r="R38" i="13"/>
  <c r="R36" i="13"/>
  <c r="R31" i="13"/>
  <c r="R30" i="13"/>
  <c r="R29" i="13"/>
  <c r="R28" i="13"/>
  <c r="R22" i="13"/>
  <c r="R21" i="13"/>
  <c r="S20" i="13"/>
  <c r="R15" i="13"/>
  <c r="R13" i="13"/>
  <c r="S12" i="13"/>
  <c r="S37" i="13"/>
  <c r="J156" i="13"/>
  <c r="K156" i="13"/>
  <c r="R156" i="13"/>
  <c r="S156" i="13"/>
  <c r="J157" i="13"/>
  <c r="R157" i="13"/>
  <c r="S157" i="13"/>
  <c r="J158" i="13"/>
  <c r="K158" i="13"/>
  <c r="R158" i="13"/>
  <c r="S158" i="13"/>
  <c r="J10" i="13"/>
  <c r="R10" i="13"/>
  <c r="S10" i="13"/>
  <c r="J11" i="13"/>
  <c r="R11" i="13"/>
  <c r="S11" i="13"/>
  <c r="J12" i="13"/>
  <c r="K12" i="13"/>
  <c r="J13" i="13"/>
  <c r="K13" i="13"/>
  <c r="J14" i="13"/>
  <c r="K14" i="13"/>
  <c r="R14" i="13"/>
  <c r="S14" i="13"/>
  <c r="J15" i="13"/>
  <c r="K15" i="13"/>
  <c r="J16" i="13"/>
  <c r="K16" i="13"/>
  <c r="R16" i="13"/>
  <c r="S16" i="13"/>
  <c r="K17" i="13"/>
  <c r="J17" i="13"/>
  <c r="R17" i="13"/>
  <c r="S17" i="13"/>
  <c r="J18" i="13"/>
  <c r="K18" i="13"/>
  <c r="R18" i="13"/>
  <c r="S18" i="13"/>
  <c r="J19" i="13"/>
  <c r="K19" i="13"/>
  <c r="R19" i="13"/>
  <c r="S19" i="13"/>
  <c r="J20" i="13"/>
  <c r="K20" i="13"/>
  <c r="K21" i="13"/>
  <c r="J21" i="13"/>
  <c r="J22" i="13"/>
  <c r="J23" i="13"/>
  <c r="K23" i="13"/>
  <c r="R23" i="13"/>
  <c r="S23" i="13"/>
  <c r="J24" i="13"/>
  <c r="K24" i="13"/>
  <c r="R24" i="13"/>
  <c r="S24" i="13"/>
  <c r="K25" i="13"/>
  <c r="J25" i="13"/>
  <c r="R25" i="13"/>
  <c r="S25" i="13"/>
  <c r="J26" i="13"/>
  <c r="K26" i="13"/>
  <c r="R26" i="13"/>
  <c r="S26" i="13"/>
  <c r="J27" i="13"/>
  <c r="K27" i="13"/>
  <c r="R27" i="13"/>
  <c r="S27" i="13"/>
  <c r="J28" i="13"/>
  <c r="K28" i="13"/>
  <c r="K29" i="13"/>
  <c r="J29" i="13"/>
  <c r="J30" i="13"/>
  <c r="S30" i="13"/>
  <c r="J31" i="13"/>
  <c r="K31" i="13"/>
  <c r="J32" i="13"/>
  <c r="K32" i="13"/>
  <c r="R32" i="13"/>
  <c r="S32" i="13"/>
  <c r="K33" i="13"/>
  <c r="J33" i="13"/>
  <c r="R33" i="13"/>
  <c r="S33" i="13"/>
  <c r="J34" i="13"/>
  <c r="K34" i="13"/>
  <c r="R34" i="13"/>
  <c r="S34" i="13"/>
  <c r="J35" i="13"/>
  <c r="K35" i="13"/>
  <c r="R35" i="13"/>
  <c r="S35" i="13"/>
  <c r="J36" i="13"/>
  <c r="K36" i="13"/>
  <c r="K37" i="13"/>
  <c r="J37" i="13"/>
  <c r="R37" i="13"/>
  <c r="J38" i="13"/>
  <c r="J39" i="13"/>
  <c r="K39" i="13"/>
  <c r="R39" i="13"/>
  <c r="S39" i="13"/>
  <c r="J40" i="13"/>
  <c r="K40" i="13"/>
  <c r="R40" i="13"/>
  <c r="S40" i="13"/>
  <c r="K41" i="13"/>
  <c r="J41" i="13"/>
  <c r="R41" i="13"/>
  <c r="S41" i="13"/>
  <c r="J42" i="13"/>
  <c r="K42" i="13"/>
  <c r="R42" i="13"/>
  <c r="S42" i="13"/>
  <c r="J43" i="13"/>
  <c r="K43" i="13"/>
  <c r="R43" i="13"/>
  <c r="S43" i="13"/>
  <c r="J44" i="13"/>
  <c r="K44" i="13"/>
  <c r="K45" i="13"/>
  <c r="J45" i="13"/>
  <c r="J46" i="13"/>
  <c r="R46" i="13"/>
  <c r="S46" i="13"/>
  <c r="J47" i="13"/>
  <c r="K47" i="13"/>
  <c r="R47" i="13"/>
  <c r="S47" i="13"/>
  <c r="J48" i="13"/>
  <c r="K48" i="13"/>
  <c r="R48" i="13"/>
  <c r="S48" i="13"/>
  <c r="K49" i="13"/>
  <c r="J49" i="13"/>
  <c r="R49" i="13"/>
  <c r="S49" i="13"/>
  <c r="J50" i="13"/>
  <c r="K50" i="13"/>
  <c r="R50" i="13"/>
  <c r="S50" i="13"/>
  <c r="J51" i="13"/>
  <c r="K51" i="13"/>
  <c r="R51" i="13"/>
  <c r="S51" i="13"/>
  <c r="J52" i="13"/>
  <c r="K52" i="13"/>
  <c r="R52" i="13"/>
  <c r="S52" i="13"/>
  <c r="K53" i="13"/>
  <c r="J53" i="13"/>
  <c r="J54" i="13"/>
  <c r="J55" i="13"/>
  <c r="K55" i="13"/>
  <c r="S55" i="13"/>
  <c r="J56" i="13"/>
  <c r="K56" i="13"/>
  <c r="K57" i="13"/>
  <c r="J57" i="13"/>
  <c r="R57" i="13"/>
  <c r="S57" i="13"/>
  <c r="J58" i="13"/>
  <c r="K58" i="13"/>
  <c r="R58" i="13"/>
  <c r="S58" i="13"/>
  <c r="J59" i="13"/>
  <c r="K59" i="13"/>
  <c r="R59" i="13"/>
  <c r="S59" i="13"/>
  <c r="J60" i="13"/>
  <c r="K60" i="13"/>
  <c r="R60" i="13"/>
  <c r="S60" i="13"/>
  <c r="K61" i="13"/>
  <c r="J61" i="13"/>
  <c r="J62" i="13"/>
  <c r="J63" i="13"/>
  <c r="K63" i="13"/>
  <c r="J64" i="13"/>
  <c r="K64" i="13"/>
  <c r="R64" i="13"/>
  <c r="S64" i="13"/>
  <c r="K65" i="13"/>
  <c r="J65" i="13"/>
  <c r="R65" i="13"/>
  <c r="S65" i="13"/>
  <c r="J66" i="13"/>
  <c r="K66" i="13"/>
  <c r="R66" i="13"/>
  <c r="S66" i="13"/>
  <c r="J67" i="13"/>
  <c r="K67" i="13"/>
  <c r="R67" i="13"/>
  <c r="S67" i="13"/>
  <c r="J68" i="13"/>
  <c r="K68" i="13"/>
  <c r="R68" i="13"/>
  <c r="S68" i="13"/>
  <c r="K69" i="13"/>
  <c r="J69" i="13"/>
  <c r="R69" i="13"/>
  <c r="S69" i="13"/>
  <c r="J70" i="13"/>
  <c r="R70" i="13"/>
  <c r="S70" i="13"/>
  <c r="J71" i="13"/>
  <c r="K71" i="13"/>
  <c r="R71" i="13"/>
  <c r="S71" i="13"/>
  <c r="J72" i="13"/>
  <c r="K72" i="13"/>
  <c r="R72" i="13"/>
  <c r="S72" i="13"/>
  <c r="K73" i="13"/>
  <c r="J73" i="13"/>
  <c r="R73" i="13"/>
  <c r="S73" i="13"/>
  <c r="J74" i="13"/>
  <c r="K74" i="13"/>
  <c r="R74" i="13"/>
  <c r="S74" i="13"/>
  <c r="J75" i="13"/>
  <c r="K75" i="13"/>
  <c r="R75" i="13"/>
  <c r="S75" i="13"/>
  <c r="J76" i="13"/>
  <c r="K76" i="13"/>
  <c r="R76" i="13"/>
  <c r="S76" i="13"/>
  <c r="K77" i="13"/>
  <c r="J77" i="13"/>
  <c r="R77" i="13"/>
  <c r="S77" i="13"/>
  <c r="J78" i="13"/>
  <c r="R78" i="13"/>
  <c r="S78" i="13"/>
  <c r="J79" i="13"/>
  <c r="K79" i="13"/>
  <c r="R79" i="13"/>
  <c r="S79" i="13"/>
  <c r="J80" i="13"/>
  <c r="K80" i="13"/>
  <c r="R80" i="13"/>
  <c r="S80" i="13"/>
  <c r="K81" i="13"/>
  <c r="J81" i="13"/>
  <c r="R81" i="13"/>
  <c r="S81" i="13"/>
  <c r="J82" i="13"/>
  <c r="K82" i="13"/>
  <c r="R82" i="13"/>
  <c r="S82" i="13"/>
  <c r="J83" i="13"/>
  <c r="K83" i="13"/>
  <c r="R83" i="13"/>
  <c r="S83" i="13"/>
  <c r="J84" i="13"/>
  <c r="K84" i="13"/>
  <c r="R84" i="13"/>
  <c r="S84" i="13"/>
  <c r="K85" i="13"/>
  <c r="J85" i="13"/>
  <c r="R85" i="13"/>
  <c r="S85" i="13"/>
  <c r="J86" i="13"/>
  <c r="R86" i="13"/>
  <c r="S86" i="13"/>
  <c r="J87" i="13"/>
  <c r="K87" i="13"/>
  <c r="R87" i="13"/>
  <c r="S87" i="13"/>
  <c r="J88" i="13"/>
  <c r="K88" i="13"/>
  <c r="R88" i="13"/>
  <c r="S88" i="13"/>
  <c r="K89" i="13"/>
  <c r="J89" i="13"/>
  <c r="R89" i="13"/>
  <c r="S89" i="13"/>
  <c r="J90" i="13"/>
  <c r="K90" i="13"/>
  <c r="R90" i="13"/>
  <c r="S90" i="13"/>
  <c r="J91" i="13"/>
  <c r="K91" i="13"/>
  <c r="R91" i="13"/>
  <c r="S91" i="13"/>
  <c r="J92" i="13"/>
  <c r="K92" i="13"/>
  <c r="R92" i="13"/>
  <c r="S92" i="13"/>
  <c r="K93" i="13"/>
  <c r="J93" i="13"/>
  <c r="R93" i="13"/>
  <c r="S93" i="13"/>
  <c r="J94" i="13"/>
  <c r="R94" i="13"/>
  <c r="S94" i="13"/>
  <c r="J95" i="13"/>
  <c r="K95" i="13"/>
  <c r="R95" i="13"/>
  <c r="S95" i="13"/>
  <c r="J96" i="13"/>
  <c r="K96" i="13"/>
  <c r="R96" i="13"/>
  <c r="S96" i="13"/>
  <c r="K97" i="13"/>
  <c r="J97" i="13"/>
  <c r="R97" i="13"/>
  <c r="S97" i="13"/>
  <c r="J98" i="13"/>
  <c r="K98" i="13"/>
  <c r="R98" i="13"/>
  <c r="S98" i="13"/>
  <c r="J99" i="13"/>
  <c r="K99" i="13"/>
  <c r="R99" i="13"/>
  <c r="S99" i="13"/>
  <c r="J100" i="13"/>
  <c r="K100" i="13"/>
  <c r="R100" i="13"/>
  <c r="S100" i="13"/>
  <c r="K101" i="13"/>
  <c r="J101" i="13"/>
  <c r="R101" i="13"/>
  <c r="S101" i="13"/>
  <c r="J102" i="13"/>
  <c r="R102" i="13"/>
  <c r="S102" i="13"/>
  <c r="J103" i="13"/>
  <c r="K103" i="13"/>
  <c r="R103" i="13"/>
  <c r="S103" i="13"/>
  <c r="J104" i="13"/>
  <c r="K104" i="13"/>
  <c r="R104" i="13"/>
  <c r="S104" i="13"/>
  <c r="K105" i="13"/>
  <c r="J105" i="13"/>
  <c r="R105" i="13"/>
  <c r="S105" i="13"/>
  <c r="J106" i="13"/>
  <c r="K106" i="13"/>
  <c r="R106" i="13"/>
  <c r="S106" i="13"/>
  <c r="J107" i="13"/>
  <c r="K107" i="13"/>
  <c r="R107" i="13"/>
  <c r="S107" i="13"/>
  <c r="J108" i="13"/>
  <c r="K108" i="13"/>
  <c r="R108" i="13"/>
  <c r="S108" i="13"/>
  <c r="K109" i="13"/>
  <c r="J109" i="13"/>
  <c r="R109" i="13"/>
  <c r="S109" i="13"/>
  <c r="J110" i="13"/>
  <c r="R110" i="13"/>
  <c r="S110" i="13"/>
  <c r="J111" i="13"/>
  <c r="K111" i="13"/>
  <c r="R111" i="13"/>
  <c r="S111" i="13"/>
  <c r="J112" i="13"/>
  <c r="K112" i="13"/>
  <c r="R112" i="13"/>
  <c r="S112" i="13"/>
  <c r="K113" i="13"/>
  <c r="J113" i="13"/>
  <c r="R113" i="13"/>
  <c r="S113" i="13"/>
  <c r="J114" i="13"/>
  <c r="K114" i="13"/>
  <c r="R114" i="13"/>
  <c r="S114" i="13"/>
  <c r="J115" i="13"/>
  <c r="K115" i="13"/>
  <c r="R115" i="13"/>
  <c r="S115" i="13"/>
  <c r="J116" i="13"/>
  <c r="K116" i="13"/>
  <c r="R116" i="13"/>
  <c r="S116" i="13"/>
  <c r="K117" i="13"/>
  <c r="J117" i="13"/>
  <c r="R117" i="13"/>
  <c r="S117" i="13"/>
  <c r="J118" i="13"/>
  <c r="R118" i="13"/>
  <c r="S118" i="13"/>
  <c r="J119" i="13"/>
  <c r="K119" i="13"/>
  <c r="R119" i="13"/>
  <c r="S119" i="13"/>
  <c r="J120" i="13"/>
  <c r="K120" i="13"/>
  <c r="R120" i="13"/>
  <c r="S120" i="13"/>
  <c r="K121" i="13"/>
  <c r="J121" i="13"/>
  <c r="R121" i="13"/>
  <c r="S121" i="13"/>
  <c r="J122" i="13"/>
  <c r="K122" i="13"/>
  <c r="R122" i="13"/>
  <c r="S122" i="13"/>
  <c r="J123" i="13"/>
  <c r="K123" i="13"/>
  <c r="R123" i="13"/>
  <c r="S123" i="13"/>
  <c r="J124" i="13"/>
  <c r="K124" i="13"/>
  <c r="R124" i="13"/>
  <c r="S124" i="13"/>
  <c r="K125" i="13"/>
  <c r="J125" i="13"/>
  <c r="R125" i="13"/>
  <c r="S125" i="13"/>
  <c r="J126" i="13"/>
  <c r="R126" i="13"/>
  <c r="S126" i="13"/>
  <c r="J127" i="13"/>
  <c r="K127" i="13"/>
  <c r="R127" i="13"/>
  <c r="S127" i="13"/>
  <c r="J128" i="13"/>
  <c r="K128" i="13"/>
  <c r="R128" i="13"/>
  <c r="S128" i="13"/>
  <c r="K129" i="13"/>
  <c r="J129" i="13"/>
  <c r="R129" i="13"/>
  <c r="S129" i="13"/>
  <c r="J130" i="13"/>
  <c r="K130" i="13"/>
  <c r="R130" i="13"/>
  <c r="S130" i="13"/>
  <c r="J131" i="13"/>
  <c r="K131" i="13"/>
  <c r="R131" i="13"/>
  <c r="S131" i="13"/>
  <c r="J132" i="13"/>
  <c r="K132" i="13"/>
  <c r="R132" i="13"/>
  <c r="S132" i="13"/>
  <c r="K133" i="13"/>
  <c r="J133" i="13"/>
  <c r="R133" i="13"/>
  <c r="S133" i="13"/>
  <c r="K134" i="13"/>
  <c r="J134" i="13"/>
  <c r="R134" i="13"/>
  <c r="S134" i="13"/>
  <c r="J135" i="13"/>
  <c r="K135" i="13"/>
  <c r="R135" i="13"/>
  <c r="S135" i="13"/>
  <c r="J136" i="13"/>
  <c r="K136" i="13"/>
  <c r="R136" i="13"/>
  <c r="S136" i="13"/>
  <c r="J137" i="13"/>
  <c r="K137" i="13"/>
  <c r="R137" i="13"/>
  <c r="S137" i="13"/>
  <c r="J138" i="13"/>
  <c r="K138" i="13"/>
  <c r="R138" i="13"/>
  <c r="S138" i="13"/>
  <c r="J139" i="13"/>
  <c r="R139" i="13"/>
  <c r="S139" i="13"/>
  <c r="J140" i="13"/>
  <c r="K140" i="13"/>
  <c r="R140" i="13"/>
  <c r="S140" i="13"/>
  <c r="K141" i="13"/>
  <c r="J141" i="13"/>
  <c r="R141" i="13"/>
  <c r="S141" i="13"/>
  <c r="J142" i="13"/>
  <c r="K142" i="13"/>
  <c r="R142" i="13"/>
  <c r="S142" i="13"/>
  <c r="J143" i="13"/>
  <c r="K143" i="13"/>
  <c r="R143" i="13"/>
  <c r="S143" i="13"/>
  <c r="J144" i="13"/>
  <c r="K144" i="13"/>
  <c r="R144" i="13"/>
  <c r="S144" i="13"/>
  <c r="J145" i="13"/>
  <c r="K145" i="13"/>
  <c r="R145" i="13"/>
  <c r="S145" i="13"/>
  <c r="J146" i="13"/>
  <c r="R146" i="13"/>
  <c r="S146" i="13"/>
  <c r="J147" i="13"/>
  <c r="K147" i="13"/>
  <c r="R147" i="13"/>
  <c r="S147" i="13"/>
  <c r="K148" i="13"/>
  <c r="J148" i="13"/>
  <c r="R148" i="13"/>
  <c r="S148" i="13"/>
  <c r="K149" i="13"/>
  <c r="J149" i="13"/>
  <c r="R149" i="13"/>
  <c r="S149" i="13"/>
  <c r="J150" i="13"/>
  <c r="K150" i="13"/>
  <c r="R150" i="13"/>
  <c r="S150" i="13"/>
  <c r="J151" i="13"/>
  <c r="K151" i="13"/>
  <c r="R151" i="13"/>
  <c r="S151" i="13"/>
  <c r="J152" i="13"/>
  <c r="K152" i="13"/>
  <c r="R152" i="13"/>
  <c r="S152" i="13"/>
  <c r="J153" i="13"/>
  <c r="K153" i="13"/>
  <c r="R153" i="13"/>
  <c r="S153" i="13"/>
  <c r="J154" i="13"/>
  <c r="R154" i="13"/>
  <c r="S154" i="13"/>
  <c r="J155" i="13"/>
  <c r="K155" i="13"/>
  <c r="R155" i="13"/>
  <c r="S155" i="13"/>
  <c r="S45" i="13" l="1"/>
  <c r="S15" i="13"/>
  <c r="R62" i="13"/>
  <c r="S22" i="13"/>
  <c r="S63" i="13"/>
  <c r="S56" i="13"/>
  <c r="S38" i="13"/>
  <c r="S31" i="13"/>
  <c r="S61" i="13"/>
  <c r="R53" i="13"/>
  <c r="S28" i="13"/>
  <c r="R20" i="13"/>
  <c r="R12" i="13"/>
  <c r="S36" i="13"/>
  <c r="S44" i="13"/>
  <c r="S21" i="13"/>
  <c r="S13" i="13"/>
  <c r="S54" i="13"/>
  <c r="S29" i="13"/>
  <c r="K157" i="13"/>
  <c r="K154" i="13"/>
  <c r="K146" i="13"/>
  <c r="K139" i="13"/>
  <c r="K11" i="13"/>
  <c r="K126" i="13"/>
  <c r="K118" i="13"/>
  <c r="K110" i="13"/>
  <c r="K102" i="13"/>
  <c r="K94" i="13"/>
  <c r="K86" i="13"/>
  <c r="K78" i="13"/>
  <c r="K70" i="13"/>
  <c r="K62" i="13"/>
  <c r="K54" i="13"/>
  <c r="K46" i="13"/>
  <c r="K38" i="13"/>
  <c r="K30" i="13"/>
  <c r="K22" i="13"/>
  <c r="K10"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WOOD Adele (Yurika)</author>
  </authors>
  <commentList>
    <comment ref="D10" authorId="0" shapeId="0" xr:uid="{D4CA7985-7382-452C-8CCE-8E9865257239}">
      <text>
        <r>
          <rPr>
            <b/>
            <sz val="9"/>
            <color indexed="81"/>
            <rFont val="Tahoma"/>
            <family val="2"/>
          </rPr>
          <t>WOOD Adele (Yurika):</t>
        </r>
        <r>
          <rPr>
            <sz val="9"/>
            <color indexed="81"/>
            <rFont val="Tahoma"/>
            <family val="2"/>
          </rPr>
          <t xml:space="preserve">
Guide only - add or delete as required
</t>
        </r>
      </text>
    </comment>
  </commentList>
</comments>
</file>

<file path=xl/sharedStrings.xml><?xml version="1.0" encoding="utf-8"?>
<sst xmlns="http://schemas.openxmlformats.org/spreadsheetml/2006/main" count="2296" uniqueCount="1133">
  <si>
    <t>Step by Step instructions on how to use the Risk Register Template</t>
  </si>
  <si>
    <t>Table of Contents (TOC) for the Register Template</t>
  </si>
  <si>
    <t>Worksheet / Hyperlink</t>
  </si>
  <si>
    <t>Description</t>
  </si>
  <si>
    <t>Risk Matrix</t>
  </si>
  <si>
    <t>The current Risk Register.</t>
  </si>
  <si>
    <t>4. Risk Definitions</t>
  </si>
  <si>
    <t>5. Activity-Risk Lists</t>
  </si>
  <si>
    <t xml:space="preserve">7. Escalation Matrix </t>
  </si>
  <si>
    <t>Important notes</t>
  </si>
  <si>
    <t>Important documents to read</t>
  </si>
  <si>
    <t>Reference No</t>
  </si>
  <si>
    <t>EQL - Standard 3 Hazard and Risk Management</t>
  </si>
  <si>
    <t>Ref</t>
  </si>
  <si>
    <t>Policy</t>
  </si>
  <si>
    <t>Activity Description</t>
  </si>
  <si>
    <r>
      <t xml:space="preserve">Activity - Title
</t>
    </r>
    <r>
      <rPr>
        <i/>
        <sz val="8"/>
        <color theme="0"/>
        <rFont val="Calibri"/>
        <family val="2"/>
        <scheme val="minor"/>
      </rPr>
      <t>(provide a title for the activity)</t>
    </r>
  </si>
  <si>
    <t xml:space="preserve"> Project Specific HSE Risk Register</t>
  </si>
  <si>
    <t xml:space="preserve">Project </t>
  </si>
  <si>
    <r>
      <t xml:space="preserve">Activity Owner
</t>
    </r>
    <r>
      <rPr>
        <i/>
        <sz val="8"/>
        <color theme="0"/>
        <rFont val="Calibri"/>
        <family val="2"/>
        <scheme val="minor"/>
      </rPr>
      <t>(is accountable for making sure the risk assessment process is effectively applied to the proposed activity)</t>
    </r>
  </si>
  <si>
    <t>Name:</t>
  </si>
  <si>
    <t>Position:</t>
  </si>
  <si>
    <t>Project Manager</t>
  </si>
  <si>
    <r>
      <t xml:space="preserve">Activity - Scope/Description
</t>
    </r>
    <r>
      <rPr>
        <i/>
        <sz val="8"/>
        <color theme="0"/>
        <rFont val="Calibri"/>
        <family val="2"/>
        <scheme val="minor"/>
      </rPr>
      <t>What is the activity aiming to achieve and what needs to be done?
Describe if possible the complexity of the activity
Describe if possible the value of the activity for Yurika</t>
    </r>
  </si>
  <si>
    <t>Venue/Location</t>
  </si>
  <si>
    <t xml:space="preserve">Date  </t>
  </si>
  <si>
    <t>Facilitator  (Name)</t>
  </si>
  <si>
    <t>Adele Wood</t>
  </si>
  <si>
    <t>Scribe  (Name)</t>
  </si>
  <si>
    <t>List of Invitees</t>
  </si>
  <si>
    <t>No</t>
  </si>
  <si>
    <t>Name</t>
  </si>
  <si>
    <t>Discipline/Position</t>
  </si>
  <si>
    <t>Status</t>
  </si>
  <si>
    <t>Attended</t>
  </si>
  <si>
    <t>Construction Manager</t>
  </si>
  <si>
    <t>Please select</t>
  </si>
  <si>
    <t>Revision History</t>
  </si>
  <si>
    <t>Date of Update</t>
  </si>
  <si>
    <t>Version No</t>
  </si>
  <si>
    <t>Responsible (Name)</t>
  </si>
  <si>
    <t>Position</t>
  </si>
  <si>
    <t>Reasons for changes</t>
  </si>
  <si>
    <t>SoW v HRCW</t>
  </si>
  <si>
    <t>HIGH RISK CONSTRUCTION WORK (HRCW)</t>
  </si>
  <si>
    <t>Scope of Work (SoW)</t>
  </si>
  <si>
    <t>By whom?
Yurika, Asset Owner, Contractor.</t>
  </si>
  <si>
    <t>Working at heights</t>
  </si>
  <si>
    <t>Work on communications towers</t>
  </si>
  <si>
    <t>Demolition works (Supporting structures)</t>
  </si>
  <si>
    <t>Asbestos related work</t>
  </si>
  <si>
    <t>Confined space</t>
  </si>
  <si>
    <t>Excavation &amp; trenching</t>
  </si>
  <si>
    <t>Work near pressurised gas mains or piping</t>
  </si>
  <si>
    <t xml:space="preserve">Work carried out on or near energised electrical </t>
  </si>
  <si>
    <t>Hazardous (flammable) atmosphere</t>
  </si>
  <si>
    <t>Tilt-up or precast concrete</t>
  </si>
  <si>
    <t>Work on or near roads or railways</t>
  </si>
  <si>
    <t>Workplace with movement of powered mobile plant</t>
  </si>
  <si>
    <t>Working in or near water that poses a risk of drowning</t>
  </si>
  <si>
    <t>Site Establishment</t>
  </si>
  <si>
    <t>Yurika</t>
  </si>
  <si>
    <t>x</t>
  </si>
  <si>
    <t>Civil - laydown, site huts, ameneties, generators etc</t>
  </si>
  <si>
    <t>Civil Works</t>
  </si>
  <si>
    <t>Bulk earthworks - foundations, road, drainage, fences, earth grid, cable conduits etc</t>
  </si>
  <si>
    <t>Yurika Risk Assessment</t>
  </si>
  <si>
    <t>Return to TOC</t>
  </si>
  <si>
    <t xml:space="preserve">EQL Risk Matrix 
</t>
  </si>
  <si>
    <t>CONSEQUENCE</t>
  </si>
  <si>
    <t>Health &amp; Safety</t>
  </si>
  <si>
    <t>Injury/illness requiring first aid or not requiring treatment (for example, not requiring attention, scratches, bruises), no LTI</t>
  </si>
  <si>
    <t>Injury or illness requiring medical treatment as an outpatient, recovery in &lt; seven days, no LTI</t>
  </si>
  <si>
    <t>Injury or Illness requiring medical treatment as an outpatient, full recovery within 3 months, resulting in LTI</t>
  </si>
  <si>
    <t>Injury / Illness resulting in permanent impairment or requiring admission to hospital, resulting in LTI</t>
  </si>
  <si>
    <t>Fatality / Incurable fatal illness</t>
  </si>
  <si>
    <t xml:space="preserve">Multiple fatalities, serious injuries, or incurable fatal illnesses </t>
  </si>
  <si>
    <t>Environment / Cultural Heritage</t>
  </si>
  <si>
    <t>Minor impact to Cultural Heritage value
Localised environmental impact</t>
  </si>
  <si>
    <t>Short term impact to Cultural Heritage value or artefact
Material localised environmental impact</t>
  </si>
  <si>
    <t xml:space="preserve">Moderate short-term impact to Cultural Heritage value, artefact or
environmental </t>
  </si>
  <si>
    <t>Serious medium-term damage to Cultural Heritage value or artefact
Material environmental harm</t>
  </si>
  <si>
    <t>Serious long-term damage to Cultural Heritage Value or artefact or environment</t>
  </si>
  <si>
    <t>Extensive permanent damage to Cultural Heritage value or artefact 
Irreversible, long term or widespread environmental impact</t>
  </si>
  <si>
    <t>People + Culture</t>
  </si>
  <si>
    <t>Change or variations to industry norms with isolated impacts to diversity, inclusion, attendance, turnover and employee engagement</t>
  </si>
  <si>
    <t>Change or variations to industry norms with limited impacts to diversity, inclusion, attendance, turnover and employee engagement</t>
  </si>
  <si>
    <t>Change or variations to industry norms for diversity, inclusion, attendance, turnover and employee engagement</t>
  </si>
  <si>
    <t>Adverse change or effects, above industry norms for diversity, inclusion, attendance, turnover and employee engagement</t>
  </si>
  <si>
    <t>Pronounced change or effects on diversity, inclusion, attendance, turnover and levels of employee engagement</t>
  </si>
  <si>
    <t>Change or effects well beyond the industry norms for diversity, inclusion, attendance, turnover and employee engagement</t>
  </si>
  <si>
    <t>Stakeholder + Reputation</t>
  </si>
  <si>
    <t>External criticism that does not extend to regional/local media, nor directly impact EQL Executive or Stakeholders. Informal response from EQL may be required to resolve</t>
  </si>
  <si>
    <t>Low levels of adverse attention.  Single story, local media reporting</t>
  </si>
  <si>
    <t>Adverse attention, attracting local media reporting and/or Short-term brand damage to EQL</t>
  </si>
  <si>
    <t>Adverse attention, attracting widespread regional media reporting and/or Medium-term regional brand damage to EQL</t>
  </si>
  <si>
    <t>Sustained levels of adverse attention, attracting widespread Queensland media attention and/or Medium to Long-term brand damage to EQL in Queensland</t>
  </si>
  <si>
    <t>Sustained levels of adverse attention, attracting widespread national media attention and/or Irreversible brand damage to EQL</t>
  </si>
  <si>
    <t>Customers + Community</t>
  </si>
  <si>
    <t>Customer or community complaints which can be resolved through BAU resolution processes
Outages to &lt; 100 customers or restoration time for impacted customers is outside of safety net requirements.</t>
  </si>
  <si>
    <t>Customer and/or community dissatisfaction resulting in multiple complaints being made to EQL and/or Regulators relating to a single incident / issue.
Outages to localised communities or local critical infrastructure where &gt; 1000 customer are impacted and/or restoration time is outside of safety net requirements.
Interruption and/or power quality for small to medium businesses, or inability to meet agreed target for restoration and/or increased supply</t>
  </si>
  <si>
    <t>Customer and/or community dissatisfaction resulting in reduced Customer and/or Community confidence at a local level.
Outages to localised communities or local critical infrastructure where either &gt; 5,000 customers are impacted and/or restoration time is outside of safety net requirements.
Interruption, power quality issues and/or inability to meet restoration / increased supply impacts single large-scale business and/or essential service.</t>
  </si>
  <si>
    <t>Major levels of dissatisfaction resulting in loss of Customer or Community confidence and trust at a regional level.
Interruption to supply that impacts &gt;15,000 customers and/or restoration time for impacted customers is outside of safety net requirements.
Inability to meet agreed target date, or disruption to multiple large-scale businesses or essential services (e.g. hospitals, sewage)</t>
  </si>
  <si>
    <t>Severe and widespread levels of dissatisfaction resulting in Sustained loss of Customer, Community confidence and trust on  a state wide level
Interruption to supply that impacts &gt; 50,000 customers and/or where restoration time for impacted customers is &gt; 3 days.
Widespread or substantial damage to customer assets across multiple locations.</t>
  </si>
  <si>
    <t>Severe and widespread levels of dissatisfaction resulting in Sustained loss of Customer, Community confidence and trust on  a national level
Interruption to supply that impacts &gt; 70000 customer and/or restoration time for impacted customers is &gt; 1 week.
Widespread and substantial damage to multiple major customer assets e.g. large generators, mines, essential services.</t>
  </si>
  <si>
    <t>Commercial</t>
  </si>
  <si>
    <t>Compliance, Legal &amp; Regulatory</t>
  </si>
  <si>
    <t>Breach of internal policy or procedure with mandatory external reporting.
Loss of sections of an individual’s personal information</t>
  </si>
  <si>
    <t>Improvement or penalty infringement Notice/s issued by regulator
Public disclosure of whole of sensitive information (individual)</t>
  </si>
  <si>
    <t>Restriction to an activity level operating licence
Enforcement Notice/s issued by regulator
Public disclosure of number of retail customer or client information</t>
  </si>
  <si>
    <t>Restriction of subsidiary level operating licence
Public disclosure of a cluster of retail customer or client information</t>
  </si>
  <si>
    <t>Suspension of subsidiary level operating licence 
Public disclosure of large section of retail customer or client information</t>
  </si>
  <si>
    <t>Loss of subsidiary entity operating licence or restrictions made to EQL licence
Public disclosure of whole of retail customer or client information</t>
  </si>
  <si>
    <t>Information / Digital Security</t>
  </si>
  <si>
    <t>Limited restrictions to access of OT and Telco systems and networks.
Possible weakness in relation to ICT, OT or Telco, key systems or devices
Loss of access / usability of key organisational systems resulting in minor inconvenience.</t>
  </si>
  <si>
    <t xml:space="preserve">Low level impact to EQL business, OTE or Telco systems - can be restored minimal disruption and business impact 
Vulnerabilities in information security, OT or Telco network, leading to restrictions on ability to control and manage access </t>
  </si>
  <si>
    <t xml:space="preserve">Moderate business disruption or loss of control / or functional capability of EQL business systems for ≥ 48 hours due to a cyber security event 
Moderate or limited loss of access / usability of key organisational systems resulting in serious business disruption </t>
  </si>
  <si>
    <t xml:space="preserve">Severe loss of Availability / Integrity / Confidentiality or Control of EQL data resulting in business disruption and adverse information security impacts
Significant malicious damage EQL protective security organisation physical assets and / or individuals </t>
  </si>
  <si>
    <t>Major business disruption or loss of control / or functional capability of EQL business systems 
Major malicious damage to EQL protective security organisation / physical assets and / or impact on individuals</t>
  </si>
  <si>
    <t>Unrecoverable loss of protected, in-confidence or critical organisation data
Severe loss of Availability / Integrity / Confidentiality or Control of EQL information security.</t>
  </si>
  <si>
    <t>Network Security and Capability</t>
  </si>
  <si>
    <t xml:space="preserve">Inability to appropriately manage and/or remotely control a local portion of the distribution network </t>
  </si>
  <si>
    <t>Inability to appropriately manage and/or remotely control a bulk supply or zone substation within either Energex or Ergon networks.</t>
  </si>
  <si>
    <t>Inability to appropriately manage and/or remotely control a significant portion (&gt;10%) of either Energex or Ergon networks</t>
  </si>
  <si>
    <t xml:space="preserve">Inability to appropriately manage and/or remotely control a significant (10%-30%) portion of either Energex or Ergon networks; </t>
  </si>
  <si>
    <t xml:space="preserve">Inability to appropriately manage and/or remotely control a large portion (30%-50%) of either Energex or Ergon networks </t>
  </si>
  <si>
    <t>Inability to manage and/or remotely control majority (50%+)of either the Energex or Ergon networks.</t>
  </si>
  <si>
    <t>LIKELIHOOD</t>
  </si>
  <si>
    <t>% Certainty</t>
  </si>
  <si>
    <t>Timeframe</t>
  </si>
  <si>
    <t>Anticipation</t>
  </si>
  <si>
    <t>Network Frequency</t>
  </si>
  <si>
    <t>90%-100%</t>
  </si>
  <si>
    <t>Less than 3 months</t>
  </si>
  <si>
    <t>•	Historically occurred multiple times in one year (internal or within industry)
•	Anticipated to occur every 3 months
•	Is expected to occur regardless of circumstances or scenario</t>
  </si>
  <si>
    <t>Could occur daily or more often &gt;300 times per year</t>
  </si>
  <si>
    <t>Medium 17</t>
  </si>
  <si>
    <t>Medium 19</t>
  </si>
  <si>
    <t>High 26</t>
  </si>
  <si>
    <t>High 28</t>
  </si>
  <si>
    <t>Extreme 34</t>
  </si>
  <si>
    <t xml:space="preserve"> Extreme 36</t>
  </si>
  <si>
    <t>60%-90%</t>
  </si>
  <si>
    <t>3-6 months</t>
  </si>
  <si>
    <t>•	Historically occurs at least annually (internal or within industry)
•	Anticipated to occur every 3 – 6 months
•	Is anticipated based on a combination of conditions</t>
  </si>
  <si>
    <t>Could occur as often as weekly &gt; 50 times per year</t>
  </si>
  <si>
    <t>Minor 10</t>
  </si>
  <si>
    <t>Medium 18</t>
  </si>
  <si>
    <t>Medium 21</t>
  </si>
  <si>
    <t>High 27</t>
  </si>
  <si>
    <t>High 30</t>
  </si>
  <si>
    <t>Extreme 35</t>
  </si>
  <si>
    <t>30%-60%</t>
  </si>
  <si>
    <t>6 months - 1 year</t>
  </si>
  <si>
    <t>•	Historically has occurred from time to time (internal or within industry)
•	Anticipated to occur every 6 – 12 months
•	Could occur under most circumstances or scenarios</t>
  </si>
  <si>
    <t>Could occur as often as monthly &gt;10 times per year</t>
  </si>
  <si>
    <t>Minor 9</t>
  </si>
  <si>
    <t>Minor 12</t>
  </si>
  <si>
    <t>Medium 20</t>
  </si>
  <si>
    <t>Medium 23</t>
  </si>
  <si>
    <t>High 29</t>
  </si>
  <si>
    <t>High 33</t>
  </si>
  <si>
    <t>&gt;10%-30%</t>
  </si>
  <si>
    <t>1 year - &lt; 5 years</t>
  </si>
  <si>
    <t>•	Historically, isolated, random events have occurred over a period of years (internal or within industry)
•	Anticipated to occur every 1 year - &lt; 5 years
•	Could occur in a narrow or limited range of circumstances</t>
  </si>
  <si>
    <t>Could occur as infrequently as once per year</t>
  </si>
  <si>
    <t>Sustainable 3</t>
  </si>
  <si>
    <t>Minor 11</t>
  </si>
  <si>
    <t>Minor 13</t>
  </si>
  <si>
    <t>Medium 22</t>
  </si>
  <si>
    <t>Medium 24</t>
  </si>
  <si>
    <t>High 32</t>
  </si>
  <si>
    <t>&gt;5%-10%</t>
  </si>
  <si>
    <t>5 years - 10 years</t>
  </si>
  <si>
    <t>•	Historically, isolated, random events may have occurred over &gt;10-year period (internal or within industry) 
•	Anticipated to occur every 5 years - &lt; 10 years
•	Could only occur under specific circumstances or scenarios</t>
  </si>
  <si>
    <t>Could occur as infrequently as once in 10 years</t>
  </si>
  <si>
    <t>Sustainable 2</t>
  </si>
  <si>
    <t>Sustainable 5</t>
  </si>
  <si>
    <t>Sustainable 7</t>
  </si>
  <si>
    <t>Minor 14</t>
  </si>
  <si>
    <t>Minor 16</t>
  </si>
  <si>
    <t>High 31</t>
  </si>
  <si>
    <t>1%-5%</t>
  </si>
  <si>
    <t>&gt;10 years</t>
  </si>
  <si>
    <t>•	Has not occurred historically (internal or within industry)
•	Anticipated to less than once in 10 years
•	The occurrence is plausible / believable /credible, and only in exceptional circumstances.</t>
  </si>
  <si>
    <t xml:space="preserve">Could occur as infrequently as once in 100 years or even less </t>
  </si>
  <si>
    <t>Sustainable 1</t>
  </si>
  <si>
    <t>Sustainable 4</t>
  </si>
  <si>
    <t>Sustainable 6</t>
  </si>
  <si>
    <t>Sustainable 8</t>
  </si>
  <si>
    <t>Minor 15</t>
  </si>
  <si>
    <t>Medium 25</t>
  </si>
  <si>
    <t>Yurika Project Risk Register (YUR 0002)</t>
  </si>
  <si>
    <t>Document Number</t>
  </si>
  <si>
    <t>Activity - Title</t>
  </si>
  <si>
    <t>Activity Ref</t>
  </si>
  <si>
    <t>IDENTIFY AND ASSESS RISKS</t>
  </si>
  <si>
    <t>MONITOR &amp; REVIEW</t>
  </si>
  <si>
    <t>HAZARD IDENTIFICATION</t>
  </si>
  <si>
    <t>RESIDUAL PLANNED RISK (TARGET RISKS)</t>
  </si>
  <si>
    <t>Risk Number</t>
  </si>
  <si>
    <t>Description/Event(s)</t>
  </si>
  <si>
    <t>Impact(s)</t>
  </si>
  <si>
    <t>Impact /Risk Category</t>
  </si>
  <si>
    <t>Consequence</t>
  </si>
  <si>
    <t>Probability</t>
  </si>
  <si>
    <t>Current Effectiveness of Control / Response</t>
  </si>
  <si>
    <t>Current Residual Risk Level</t>
  </si>
  <si>
    <t>Authority level Notification and reporting</t>
  </si>
  <si>
    <t>Proposed Response Actions</t>
  </si>
  <si>
    <t>Proposed Action Due Date</t>
  </si>
  <si>
    <t>Action Owner</t>
  </si>
  <si>
    <t>Residual Planned Risk Level</t>
  </si>
  <si>
    <t>Risk Status</t>
  </si>
  <si>
    <t>Sign Off</t>
  </si>
  <si>
    <t>Risk Review Frequency</t>
  </si>
  <si>
    <t>Date Last Reviewed</t>
  </si>
  <si>
    <t>Describe the activity and associated hazard</t>
  </si>
  <si>
    <t>Potential effect(s) as a result of the hazard becoming uncontrollably released</t>
  </si>
  <si>
    <t>Select the relevant REM impact area. If more than one impact area, identify as a separate risk</t>
  </si>
  <si>
    <t>How effective are the nominated controls / Responses at controlling the risk</t>
  </si>
  <si>
    <t xml:space="preserve">Consequence score  with consideration of existing controls / Responses 
</t>
  </si>
  <si>
    <t xml:space="preserve">Likelihood score with consideration of existing controls / Responses </t>
  </si>
  <si>
    <t>Residual Risk rating based on risk scores</t>
  </si>
  <si>
    <t>Details of Authority Level Risk is to be reported to.</t>
  </si>
  <si>
    <t>List and rank proposed/future/intended actions to reduce risk (by order of effectiveness from more to less effective)</t>
  </si>
  <si>
    <t>Date by which the action needs to be closed out</t>
  </si>
  <si>
    <t>Nominate the suitable person to manage the relevant action</t>
  </si>
  <si>
    <t>Consequence score  with consideration to impact of proposed mitigants</t>
  </si>
  <si>
    <t xml:space="preserve">Target Risk ratings based on risk score
</t>
  </si>
  <si>
    <t>Details of Person accepting that risk is closed.</t>
  </si>
  <si>
    <t>Based on the risk score, e.g. high risks followed up monthly</t>
  </si>
  <si>
    <t>Indicate the last time risk was reviewed</t>
  </si>
  <si>
    <t>Protection of Workers Safety</t>
  </si>
  <si>
    <t>IUS</t>
  </si>
  <si>
    <t>Other</t>
  </si>
  <si>
    <t>Task / Activity Risk</t>
  </si>
  <si>
    <t>Energy-Electrical</t>
  </si>
  <si>
    <t>5. Working With Electricity</t>
  </si>
  <si>
    <t xml:space="preserve">Good </t>
  </si>
  <si>
    <t>Yes</t>
  </si>
  <si>
    <t>Annually</t>
  </si>
  <si>
    <t>Projects</t>
  </si>
  <si>
    <t>Energy-Explosive (Explosion)</t>
  </si>
  <si>
    <t>8. Hazardous materials &amp; Waste Management</t>
  </si>
  <si>
    <t>Protection of Workers Health &amp; Wellbeing</t>
  </si>
  <si>
    <t>N/A</t>
  </si>
  <si>
    <t>Energy-Thermal (High, Low Temps</t>
  </si>
  <si>
    <t>12. Occupational health, Noise &amp; Amenity</t>
  </si>
  <si>
    <t xml:space="preserve">Energy- Chemical </t>
  </si>
  <si>
    <t>Protection of Environment and CH Values</t>
  </si>
  <si>
    <t>10. Land and Water Management &amp; Disturbance</t>
  </si>
  <si>
    <t>Energy-Mechanical</t>
  </si>
  <si>
    <t>4. Plant, Tools &amp; Equipment</t>
  </si>
  <si>
    <t>Energy-Motion</t>
  </si>
  <si>
    <t>Energy-Gravity</t>
  </si>
  <si>
    <t>14. Working at Heights</t>
  </si>
  <si>
    <t>6. Asset Safety</t>
  </si>
  <si>
    <t>Protection of Community Safety</t>
  </si>
  <si>
    <t>11. Air, Energy &amp; GHG</t>
  </si>
  <si>
    <t>2. Access &amp; Entry</t>
  </si>
  <si>
    <t>Energy-Pressure (High Pressure, Low Pressure, Vacuum, Venting, Relief Rate)</t>
  </si>
  <si>
    <t>Energy-Noise</t>
  </si>
  <si>
    <t>Please Select</t>
  </si>
  <si>
    <t>1. Transport</t>
  </si>
  <si>
    <t>Energy-Radiant (Radiant Fire)</t>
  </si>
  <si>
    <t>7. Manual tasks</t>
  </si>
  <si>
    <t>Condition-Fatigue</t>
  </si>
  <si>
    <t>9. Fit for Work</t>
  </si>
  <si>
    <t>Quarterly</t>
  </si>
  <si>
    <t>Abbreviations &amp; Definitions</t>
  </si>
  <si>
    <t>ABBREVIATIONS</t>
  </si>
  <si>
    <t>Acronyms</t>
  </si>
  <si>
    <t>SAP</t>
  </si>
  <si>
    <t>Task Tracking Register</t>
  </si>
  <si>
    <t>SFAIRP</t>
  </si>
  <si>
    <t>So Far As Is Reasonably Practical</t>
  </si>
  <si>
    <t>ARC</t>
  </si>
  <si>
    <t>Audit &amp; Risk Committee</t>
  </si>
  <si>
    <t>AS/NZS</t>
  </si>
  <si>
    <t>Australian Standards/New Zealand Standards</t>
  </si>
  <si>
    <t>CEO</t>
  </si>
  <si>
    <t>Chief Executive Officer</t>
  </si>
  <si>
    <t>CFO</t>
  </si>
  <si>
    <t>Chief Financial Officer</t>
  </si>
  <si>
    <t>CRA</t>
  </si>
  <si>
    <t>Construction Risk Assessment</t>
  </si>
  <si>
    <t>DOA</t>
  </si>
  <si>
    <t>Delegation of Authority</t>
  </si>
  <si>
    <t>EGM</t>
  </si>
  <si>
    <t>Executive General Manager</t>
  </si>
  <si>
    <t>ERM</t>
  </si>
  <si>
    <t>Enterprise Risk Management</t>
  </si>
  <si>
    <t>ERR</t>
  </si>
  <si>
    <t>Enterprise Risk Register</t>
  </si>
  <si>
    <t>HAZOB</t>
  </si>
  <si>
    <t>Hazards Observation</t>
  </si>
  <si>
    <t>HAZOP</t>
  </si>
  <si>
    <t>Hazard and operability study</t>
  </si>
  <si>
    <t>HSE</t>
  </si>
  <si>
    <t>Health &amp; Safety and Environment</t>
  </si>
  <si>
    <t>ISO</t>
  </si>
  <si>
    <t>International Organisation for Standardization</t>
  </si>
  <si>
    <t>IT</t>
  </si>
  <si>
    <t>Information Technology</t>
  </si>
  <si>
    <t>JSEA</t>
  </si>
  <si>
    <t>Job Safety &amp; Environment Analysis</t>
  </si>
  <si>
    <t>JV</t>
  </si>
  <si>
    <t>Joint Venture</t>
  </si>
  <si>
    <t>MOC</t>
  </si>
  <si>
    <t>Management of Change</t>
  </si>
  <si>
    <t>PTW</t>
  </si>
  <si>
    <t>Permit To Work</t>
  </si>
  <si>
    <t>RA</t>
  </si>
  <si>
    <t>Risk Assessment</t>
  </si>
  <si>
    <t>SIMOP</t>
  </si>
  <si>
    <t>Simultaneous Operation</t>
  </si>
  <si>
    <t>SMS</t>
  </si>
  <si>
    <t>Safety Management System</t>
  </si>
  <si>
    <t>SOP</t>
  </si>
  <si>
    <t>Standard Operating Procedure</t>
  </si>
  <si>
    <t>SRAS</t>
  </si>
  <si>
    <t>Strategic Risk Appetite Statement</t>
  </si>
  <si>
    <t>SRR</t>
  </si>
  <si>
    <t>Site Risk Register</t>
  </si>
  <si>
    <t>SWI</t>
  </si>
  <si>
    <t>Standard Work Instruction</t>
  </si>
  <si>
    <t>DEFINITIONS</t>
  </si>
  <si>
    <t>Term</t>
  </si>
  <si>
    <t>Definition</t>
  </si>
  <si>
    <t>Activity Owner</t>
  </si>
  <si>
    <t>Accountable for ensuring the risk management process is effectively applied to the proposed activity</t>
  </si>
  <si>
    <t>Task Owner</t>
  </si>
  <si>
    <t>Responsible for ensuring that the proposed mitigation actions are ‘fit for purpose’ and can be closed out within the required timeframe</t>
  </si>
  <si>
    <t>Current Risk</t>
  </si>
  <si>
    <t>Risk remaining after existing controls are in place</t>
  </si>
  <si>
    <t>Existing Controls</t>
  </si>
  <si>
    <t>Applying measures (currently available to the company and already implemented) to reduce current risk so far as is reasonably practicable (SFAIRP))</t>
  </si>
  <si>
    <t>Hazard</t>
  </si>
  <si>
    <t>Something with the potential to cause harm</t>
  </si>
  <si>
    <t>Inherent Risk</t>
  </si>
  <si>
    <t>Risk before any existing controls are in place</t>
  </si>
  <si>
    <t>Management of Change (MoC)</t>
  </si>
  <si>
    <t xml:space="preserve">Process of bringing planned change within Yurika and EQL </t>
  </si>
  <si>
    <t>Mitigation Action</t>
  </si>
  <si>
    <t>Measures (which are NOT in place) required to be implemented to reduce target risks to SFAIRP level</t>
  </si>
  <si>
    <t>Near miss</t>
  </si>
  <si>
    <t>Narrowly escaped accident</t>
  </si>
  <si>
    <t xml:space="preserve">An unplanned event that did not result into injury, illness or damage but had the potential to do so  </t>
  </si>
  <si>
    <t>Risk</t>
  </si>
  <si>
    <t>Effect of uncertainty on objectives</t>
  </si>
  <si>
    <t>Risk Appetite</t>
  </si>
  <si>
    <t>Level of risk that EQL is willing to accept</t>
  </si>
  <si>
    <t>The process of assessing the risks associated with each of the hazards identified so the nature of the risk can be understood. This includes the nature of the harm that may result from the threat or hazard, the severity of that harm and the likelihood of this occurring.</t>
  </si>
  <si>
    <t>Risk Authority</t>
  </si>
  <si>
    <t>Responsible for verifying that the risk assessment process is being followed, reviewing proposed mitigation plan and approving the target risk is SFAIRP</t>
  </si>
  <si>
    <t>Risk Cause</t>
  </si>
  <si>
    <t>Where a risk originates from or where it comes from</t>
  </si>
  <si>
    <t>Risk Consequence</t>
  </si>
  <si>
    <t>Outcome of a risk event and has an effect (positive or negative) on objectives. A single event can generate a range of consequences</t>
  </si>
  <si>
    <t>Risk Controls</t>
  </si>
  <si>
    <t>Existing measures (which are currently in place within Yurika) taken to mitigate a potential risk from occurring</t>
  </si>
  <si>
    <t>Risk Effect</t>
  </si>
  <si>
    <t>Describes a deviation from the expected – positive and negative. Could be defined as impact.</t>
  </si>
  <si>
    <t>Risk Event</t>
  </si>
  <si>
    <t>Could be an occurrence, several occurrences or even a non-occurrence. It can also be a change in circumstances. Events always have causes and usually have consequences. Events without consequences are sometimes referred as near misses, near hits or close calls</t>
  </si>
  <si>
    <t>Risk Likelihood</t>
  </si>
  <si>
    <t>The chance that a risk event might happen</t>
  </si>
  <si>
    <t>Risk Management</t>
  </si>
  <si>
    <t>Refers to a coordinated set of activities and methods that is used to direct an organisation and to control the many risks that can affect its ability to achieve objectives. It also refers to the architecture (principles, framework and process) that is used to manage risk</t>
  </si>
  <si>
    <t>A primary tool that Yurika uses to evaluate risk across the business. The EQL Risk Matrix provides a method of combining consequence and likelihood ratings for a risk event to produce a risk rating</t>
  </si>
  <si>
    <t>Risk Owner</t>
  </si>
  <si>
    <t>Responsible for identifying, describing, assessing and evaluating the risk as well as proposing mitigation actions and nominating action owners to each action to reduce risk to SFAIRP level</t>
  </si>
  <si>
    <t>So Far As Is Reasonably Practical
Factors that may determine whether something is ‘reasonably practicable’ :
* The likelihood of the hazard or the risk concerned occurring
* The degree of harm that might result from the hazard or the risk
* What the person concerned knows, or ought reasonably to know, about the hazard or risk, and ways of eliminating or minimising the risk
* The availability and suitability of ways to eliminate or minimise the risk
* After assessing the extent of the risk and the available ways of eliminating or minimising the risk, the cost associated with available ways of eliminating or minimising the risk, including whether the cost is grossly disproportionate to the risk.</t>
  </si>
  <si>
    <t>Risk Summary - lists</t>
  </si>
  <si>
    <t>Risk Category</t>
  </si>
  <si>
    <t>Risk Heirachy</t>
  </si>
  <si>
    <t>Hazard Category</t>
  </si>
  <si>
    <t>Organisational Unit</t>
  </si>
  <si>
    <t>Secondary Group</t>
  </si>
  <si>
    <t>SFAIRP Assessment</t>
  </si>
  <si>
    <t>ESCALATION</t>
  </si>
  <si>
    <t>MOC Process triggered?</t>
  </si>
  <si>
    <t>Action Status</t>
  </si>
  <si>
    <t>Verification</t>
  </si>
  <si>
    <t>Workshop attendance</t>
  </si>
  <si>
    <t>Current Effectiveness of Controls</t>
  </si>
  <si>
    <t>Review Frequency</t>
  </si>
  <si>
    <t>HCPS</t>
  </si>
  <si>
    <t xml:space="preserve">Strategic Level Risk </t>
  </si>
  <si>
    <t>Existing</t>
  </si>
  <si>
    <t>Enterprise Strategic Risk</t>
  </si>
  <si>
    <t>CARG</t>
  </si>
  <si>
    <t>Open</t>
  </si>
  <si>
    <t>Fortnightly</t>
  </si>
  <si>
    <t xml:space="preserve">New risk </t>
  </si>
  <si>
    <t>Emerging</t>
  </si>
  <si>
    <t>Business Unit Strategic Risk</t>
  </si>
  <si>
    <t>Meter Reading</t>
  </si>
  <si>
    <t>Closed</t>
  </si>
  <si>
    <t>Transferred</t>
  </si>
  <si>
    <t>Did not attend</t>
  </si>
  <si>
    <t>Average</t>
  </si>
  <si>
    <t>Monthly</t>
  </si>
  <si>
    <t>Future</t>
  </si>
  <si>
    <t>Functional Strategic Risk + Investment Risk</t>
  </si>
  <si>
    <t>Delivery - All</t>
  </si>
  <si>
    <t>Pending</t>
  </si>
  <si>
    <t>Outstanding</t>
  </si>
  <si>
    <t>Overdue</t>
  </si>
  <si>
    <t>Poor</t>
  </si>
  <si>
    <t>3. Community Safety</t>
  </si>
  <si>
    <t>Operational / Delivery Risk</t>
  </si>
  <si>
    <t>Delivery - Metering</t>
  </si>
  <si>
    <t>Bi Annually</t>
  </si>
  <si>
    <t>EXEC</t>
  </si>
  <si>
    <t>DER  - Solar</t>
  </si>
  <si>
    <t>Contractual</t>
  </si>
  <si>
    <t>DER - All</t>
  </si>
  <si>
    <t>Estimating</t>
  </si>
  <si>
    <t>Energy-Nature (Earthquake, bushfire, flood)</t>
  </si>
  <si>
    <t>DER - Isolated Systems</t>
  </si>
  <si>
    <t>Design</t>
  </si>
  <si>
    <t>DER - VPP</t>
  </si>
  <si>
    <t>Procurement</t>
  </si>
  <si>
    <t>Resourcing</t>
  </si>
  <si>
    <t>Delivery</t>
  </si>
  <si>
    <t>Reputational</t>
  </si>
  <si>
    <t>Condition-Psycological</t>
  </si>
  <si>
    <t>13. Security</t>
  </si>
  <si>
    <t>Area or Dept. Manager</t>
  </si>
  <si>
    <t>Date</t>
  </si>
  <si>
    <r>
      <t xml:space="preserve">Document is </t>
    </r>
    <r>
      <rPr>
        <b/>
        <sz val="14"/>
        <color rgb="FFFF0000"/>
        <rFont val="Calibri"/>
        <family val="2"/>
        <scheme val="minor"/>
      </rPr>
      <t>READ ONLY</t>
    </r>
    <r>
      <rPr>
        <b/>
        <sz val="14"/>
        <color theme="1"/>
        <rFont val="Calibri"/>
        <family val="2"/>
        <scheme val="minor"/>
      </rPr>
      <t xml:space="preserve"> - SAVE A COPY TO RELEVANT FOLDER WITH PREFIX YUR 0002 </t>
    </r>
  </si>
  <si>
    <t>Fill in tab - 1 .Workshop &amp; Revision History</t>
  </si>
  <si>
    <t>1.Workshop and Revision History</t>
  </si>
  <si>
    <t>Summary of the activity to risk assess, including document control register, and scope details</t>
  </si>
  <si>
    <t>Become familiar with "2. EQL Risk Matrix" and "4. Risk Definitions".</t>
  </si>
  <si>
    <t>2.Risk Matrix</t>
  </si>
  <si>
    <t>Fill in, during the risk assessment meeting or workshop, the "3. Risk Register" up to 'ESCALATION' section.</t>
  </si>
  <si>
    <t>3. Risk Register</t>
  </si>
  <si>
    <t>Update version number of risk register in "1. Workshop &amp; Revision History".</t>
  </si>
  <si>
    <t>Seek Approval for target risks with proposed mitigation actions as SFAIRP from the relevant level of authority in the "3. Risk Register".</t>
  </si>
  <si>
    <t>6. Doc Control Register- template</t>
  </si>
  <si>
    <t>Once approved as SFAIRP and actions recorded in SAP, update the SFAIRP approval and action management sections of the "3. Risk Register".</t>
  </si>
  <si>
    <t>Save risk register as a new version and update "1. Workshop &amp; Revision History".</t>
  </si>
  <si>
    <t>Complete the 'REVIEW' section of the "3. Risk Register" when possible and save new versions of the risk register every time substantial changes are made to the risk register.</t>
  </si>
  <si>
    <t>It is the responsibility of the Activity Owner to prepare and maintain the risk register for the activity/ies being assessed.</t>
  </si>
  <si>
    <t>The risk scoring calculation in "3. Risk Register" from the "2. Risk Matrix" must not be altered.</t>
  </si>
  <si>
    <t>"2. Risk Matrix" is renewed by EQL</t>
  </si>
  <si>
    <t>"5. Activity-Risk Lists" must not be changed unless approved by the Yurika HSE Manager</t>
  </si>
  <si>
    <t>Risk assessment processses (including risk registers and risk assessment templates) throughout Yurika are reviewed and audited on a regular basis</t>
  </si>
  <si>
    <t>If you have any questions in using the risk management process including the risk assessment template, consult your immediate supervisor or HSE for guidance.</t>
  </si>
  <si>
    <t>Yurika Delivery Role</t>
  </si>
  <si>
    <t>Industry / Sector</t>
  </si>
  <si>
    <t>Wider EQL/Shared Services required?</t>
  </si>
  <si>
    <t>Plans required for Project Execution as outlined in contract/scope</t>
  </si>
  <si>
    <t>Plan requirements as outlined in scope : H&amp;S Plan, Emergency Response Plan, Environment Plan, Audit and Assurance Plan</t>
  </si>
  <si>
    <t>Notes if Required</t>
  </si>
  <si>
    <t>Scope Part 2</t>
  </si>
  <si>
    <t>substation foundation</t>
  </si>
  <si>
    <t xml:space="preserve">TBD </t>
  </si>
  <si>
    <r>
      <rPr>
        <b/>
        <sz val="10"/>
        <rFont val="Arial"/>
        <family val="2"/>
      </rPr>
      <t xml:space="preserve">Guidance: </t>
    </r>
    <r>
      <rPr>
        <sz val="10"/>
        <rFont val="Arial"/>
        <family val="2"/>
      </rPr>
      <t xml:space="preserve">
Note down any HRCW (High Risk Construction Work) activities outlined in scope of works (if any) in order of scope.  You can use this tool to assist in determining any speical requirements as an example
simply place an X in the relative column according to the type of work
Those listed are EXAMPLES ONLY</t>
    </r>
  </si>
  <si>
    <t>If you are undertaking any High Risk Construction Work Activities, complete 1a - HRCW Detailed Scope</t>
  </si>
  <si>
    <t>1.a HRCW - Detailed Scope</t>
  </si>
  <si>
    <t>Complete this tab if you are undertaking any High Risk Construction Work Activities</t>
  </si>
  <si>
    <t>TELCO</t>
  </si>
  <si>
    <t>METERING</t>
  </si>
  <si>
    <t>EMERGING BUSINESS</t>
  </si>
  <si>
    <t>Reviewer</t>
  </si>
  <si>
    <t>Project Delivery Role</t>
  </si>
  <si>
    <t>YUR Accountability</t>
  </si>
  <si>
    <t>Industry /Sector</t>
  </si>
  <si>
    <t>Location/Access</t>
  </si>
  <si>
    <t>Jurisdiction</t>
  </si>
  <si>
    <t>SS Required</t>
  </si>
  <si>
    <t>Delivery Role</t>
  </si>
  <si>
    <t>Deliverables</t>
  </si>
  <si>
    <t>Funding partner; Non-operated JV partner; Non-delivery partner; Similar </t>
  </si>
  <si>
    <r>
      <t>A HSE Plan </t>
    </r>
    <r>
      <rPr>
        <b/>
        <sz val="8.5"/>
        <color rgb="FF000000"/>
        <rFont val="Calibri"/>
        <family val="2"/>
      </rPr>
      <t>(Monitoring focused) </t>
    </r>
    <r>
      <rPr>
        <sz val="8.5"/>
        <color rgb="FF000000"/>
        <rFont val="Calibri"/>
        <family val="2"/>
      </rPr>
      <t>will be required – Addressing key stakeholder interface; reporting; and assurance requirements. </t>
    </r>
  </si>
  <si>
    <t>O&amp;M</t>
  </si>
  <si>
    <t>Commission</t>
  </si>
  <si>
    <t>Greenfield</t>
  </si>
  <si>
    <t>QLD</t>
  </si>
  <si>
    <t>Specialist Subcontractor (Yurika personnel performing work for a client / principal / other lead contractor) </t>
  </si>
  <si>
    <r>
      <t>A HSE Plan </t>
    </r>
    <r>
      <rPr>
        <b/>
        <sz val="8.5"/>
        <color rgb="FF000000"/>
        <rFont val="Calibri"/>
        <family val="2"/>
      </rPr>
      <t>(Subcontractor execution focused)</t>
    </r>
    <r>
      <rPr>
        <sz val="8.5"/>
        <color rgb="FF000000"/>
        <rFont val="Calibri"/>
        <family val="2"/>
      </rPr>
      <t> will be required – Addressing key client / Principal Contractor requirements; referenced SWMSs / procedures / work activity documentation. </t>
    </r>
  </si>
  <si>
    <t>Construct Only</t>
  </si>
  <si>
    <t>Mine Site</t>
  </si>
  <si>
    <t>SIMOPs</t>
  </si>
  <si>
    <t>NSW</t>
  </si>
  <si>
    <t>Operator &amp; Maintainer (Yurika personnel performing work to provide ongoing asset operations, surveillance, monitoring, maintenance for a client)  </t>
  </si>
  <si>
    <r>
      <t>A HSE Plan </t>
    </r>
    <r>
      <rPr>
        <b/>
        <sz val="8.5"/>
        <color rgb="FF000000"/>
        <rFont val="Calibri"/>
        <family val="2"/>
      </rPr>
      <t>(Operations and maintenance focused)</t>
    </r>
    <r>
      <rPr>
        <sz val="8.5"/>
        <color rgb="FF000000"/>
        <rFont val="Calibri"/>
        <family val="2"/>
      </rPr>
      <t> will be required – Addressing key client requirements; control and operational interfaces (including remote intervention); maintenance regime; referenced procedures / work activity documentation. </t>
    </r>
  </si>
  <si>
    <t>Principal Contractor</t>
  </si>
  <si>
    <t>Decommission/Demolish</t>
  </si>
  <si>
    <t>P&amp;Gas Facility</t>
  </si>
  <si>
    <t>Brownfields</t>
  </si>
  <si>
    <t>VIC</t>
  </si>
  <si>
    <t>Project / Venture Manager (Yurika performing a project / program / venture management role using a range of other specialist contractors fulfilling an EPC / PC / or delivery role) </t>
  </si>
  <si>
    <r>
      <t>A HSE Plan </t>
    </r>
    <r>
      <rPr>
        <b/>
        <sz val="8.5"/>
        <color rgb="FF000000"/>
        <rFont val="Calibri"/>
        <family val="2"/>
      </rPr>
      <t>(Project management focused)</t>
    </r>
    <r>
      <rPr>
        <sz val="8.5"/>
        <color rgb="FF000000"/>
        <rFont val="Calibri"/>
        <family val="2"/>
      </rPr>
      <t> will be required – Addressing key asset phase and delivery accountabilities; client, contractor and consultant interfaces; assurance protocols and project / work characteristics identified. </t>
    </r>
  </si>
  <si>
    <t>Specialist Contractor</t>
  </si>
  <si>
    <t>Design &amp; Construct</t>
  </si>
  <si>
    <t>Major Hazard Facility</t>
  </si>
  <si>
    <t>NT</t>
  </si>
  <si>
    <t>Principal Contractor (Yurika appointed as PC for a construct project and discharging PC and PCBU obligations at that construction workplace) </t>
  </si>
  <si>
    <r>
      <t>A HSE Plan </t>
    </r>
    <r>
      <rPr>
        <b/>
        <sz val="8.5"/>
        <color rgb="FF000000"/>
        <rFont val="Calibri"/>
        <family val="2"/>
      </rPr>
      <t>(WHS Management Plan)</t>
    </r>
    <r>
      <rPr>
        <sz val="8.5"/>
        <color rgb="FF000000"/>
        <rFont val="Calibri"/>
        <family val="2"/>
      </rPr>
      <t> will be required – Addressing Principal Contractor construction project obligations; PCBU construction obligations; subcontractor management; SWMSs development / review; project induction; supervision and monitoring protocols; design and commissioning phase protocols (if relevant) and project / work characteristics identified. </t>
    </r>
  </si>
  <si>
    <t>Funding/Non Delivery</t>
  </si>
  <si>
    <t>Design &amp; Procure</t>
  </si>
  <si>
    <t>WA</t>
  </si>
  <si>
    <t>Operate and/or Maintain</t>
  </si>
  <si>
    <t>ACT</t>
  </si>
  <si>
    <t>SA</t>
  </si>
  <si>
    <t>TAS</t>
  </si>
  <si>
    <t>OTHER</t>
  </si>
  <si>
    <t>SWMS</t>
  </si>
  <si>
    <t>Safe Work Method Statement</t>
  </si>
  <si>
    <r>
      <t xml:space="preserve">A situation (or condition) involving exposure to danger, harm or loss </t>
    </r>
    <r>
      <rPr>
        <b/>
        <u/>
        <sz val="11"/>
        <color rgb="FF000000"/>
        <rFont val="Calibri"/>
        <family val="2"/>
        <scheme val="minor"/>
      </rPr>
      <t xml:space="preserve">or </t>
    </r>
    <r>
      <rPr>
        <sz val="11"/>
        <color rgb="FF000000"/>
        <rFont val="Calibri"/>
        <family val="2"/>
        <scheme val="minor"/>
      </rPr>
      <t>the possibility of that harm might occur when exposed to hazard/threat associated within activity</t>
    </r>
  </si>
  <si>
    <t>Andrew Behrens</t>
  </si>
  <si>
    <t>Updated for GRC changes</t>
  </si>
  <si>
    <t>Andrew Behrens, Adele Wood</t>
  </si>
  <si>
    <t>First Release for approved use</t>
  </si>
  <si>
    <t>Draft for review and comments</t>
  </si>
  <si>
    <t>A</t>
  </si>
  <si>
    <t>Author/s</t>
  </si>
  <si>
    <t>Rev</t>
  </si>
  <si>
    <t>Document control</t>
  </si>
  <si>
    <t>Revision History of Template Document</t>
  </si>
  <si>
    <t>Update Structure changes, workshop page, document control template, protect sheets to eliminate risk of document being saved in error with updates or changes, enable read only on file, update formulas, add HRCW tab</t>
  </si>
  <si>
    <r>
      <t xml:space="preserve">The EQL Risk Matrix used for Risk Assessment. </t>
    </r>
    <r>
      <rPr>
        <b/>
        <sz val="12"/>
        <color rgb="FFFF0000"/>
        <rFont val="Calibri"/>
        <family val="2"/>
        <scheme val="minor"/>
      </rPr>
      <t>(PROTECTED)</t>
    </r>
    <r>
      <rPr>
        <sz val="12"/>
        <color theme="1"/>
        <rFont val="Calibri"/>
        <family val="2"/>
        <scheme val="minor"/>
      </rPr>
      <t>.</t>
    </r>
  </si>
  <si>
    <r>
      <t xml:space="preserve">Data reference for the Risk Register template. </t>
    </r>
    <r>
      <rPr>
        <b/>
        <sz val="12"/>
        <color rgb="FFFF0000"/>
        <rFont val="Calibri"/>
        <family val="2"/>
        <scheme val="minor"/>
      </rPr>
      <t>(PROTECTED/HIDDEN)</t>
    </r>
    <r>
      <rPr>
        <sz val="12"/>
        <color theme="1"/>
        <rFont val="Calibri"/>
        <family val="2"/>
        <scheme val="minor"/>
      </rPr>
      <t>.</t>
    </r>
  </si>
  <si>
    <r>
      <t xml:space="preserve">Check for latest version of the template for use </t>
    </r>
    <r>
      <rPr>
        <b/>
        <sz val="12"/>
        <color rgb="FFFF0000"/>
        <rFont val="Calibri"/>
        <family val="2"/>
        <scheme val="minor"/>
      </rPr>
      <t>(PROTECTED)</t>
    </r>
  </si>
  <si>
    <r>
      <t xml:space="preserve">The EQL Risk Matrix used for Escalation of Risk. </t>
    </r>
    <r>
      <rPr>
        <b/>
        <sz val="12"/>
        <color rgb="FFFF0000"/>
        <rFont val="Calibri"/>
        <family val="2"/>
        <scheme val="minor"/>
      </rPr>
      <t>(PROTECTED/HIDDEN)</t>
    </r>
  </si>
  <si>
    <r>
      <t xml:space="preserve">Commercial
EQL </t>
    </r>
    <r>
      <rPr>
        <b/>
        <sz val="9.5"/>
        <color rgb="FFF1F1F1"/>
        <rFont val="Arial"/>
        <family val="2"/>
      </rPr>
      <t xml:space="preserve">&amp; </t>
    </r>
    <r>
      <rPr>
        <b/>
        <sz val="9.5"/>
        <color rgb="FF5F497A"/>
        <rFont val="Arial"/>
        <family val="2"/>
      </rPr>
      <t>Yurika</t>
    </r>
  </si>
  <si>
    <r>
      <t xml:space="preserve">&gt; $150M total impact of event
</t>
    </r>
    <r>
      <rPr>
        <b/>
        <sz val="9"/>
        <color theme="7" tint="-0.249977111117893"/>
        <rFont val="Arial"/>
        <family val="2"/>
      </rPr>
      <t>&gt;$20M total impact of event</t>
    </r>
  </si>
  <si>
    <r>
      <t xml:space="preserve">&gt;$50M to &lt;$150M total impact of event
</t>
    </r>
    <r>
      <rPr>
        <b/>
        <sz val="9"/>
        <color theme="7" tint="-0.249977111117893"/>
        <rFont val="Arial"/>
        <family val="2"/>
      </rPr>
      <t>&gt;$10M to &lt;$20M total impact of event</t>
    </r>
  </si>
  <si>
    <r>
      <t xml:space="preserve">&gt;$20M to &lt;$50M total impact of event
</t>
    </r>
    <r>
      <rPr>
        <b/>
        <sz val="9"/>
        <color theme="7" tint="-0.249977111117893"/>
        <rFont val="Arial"/>
        <family val="2"/>
      </rPr>
      <t>&gt;$6M to &lt;$10M total impact of event</t>
    </r>
  </si>
  <si>
    <r>
      <t xml:space="preserve">&gt;$2.5M to &lt;$10M total impact of event
</t>
    </r>
    <r>
      <rPr>
        <b/>
        <sz val="9"/>
        <color theme="7" tint="-0.249977111117893"/>
        <rFont val="Arial"/>
        <family val="2"/>
      </rPr>
      <t>&gt;$500,000 to &lt;$2.5M total impact of event</t>
    </r>
  </si>
  <si>
    <r>
      <t xml:space="preserve">&gt;$10M to &lt;$20M total impact of event
</t>
    </r>
    <r>
      <rPr>
        <b/>
        <sz val="9"/>
        <color theme="7" tint="-0.249977111117893"/>
        <rFont val="Arial"/>
        <family val="2"/>
      </rPr>
      <t>&gt;$2.5M to &lt;$6M total impact of event</t>
    </r>
  </si>
  <si>
    <r>
      <t xml:space="preserve">&lt;$2.5M total impact of event
</t>
    </r>
    <r>
      <rPr>
        <b/>
        <sz val="9"/>
        <color theme="7" tint="-0.249977111117893"/>
        <rFont val="Arial"/>
        <family val="2"/>
      </rPr>
      <t>&lt;$500,000 total impact of event</t>
    </r>
  </si>
  <si>
    <t>Risk Escalation and Reporting Mechanism</t>
  </si>
  <si>
    <t>The Risk Escalation and Reporting Mechanism provides guidance for when risks must be escalated and reported to various levels of Management, Committee and Boards. The Residual risk level (with current controls in place) is to be used when applying the Mechanism.</t>
  </si>
  <si>
    <t>For Yurika, risks are to be assessed against all relevant risk impact categories and descriptors and both the EQL and Yurika Commercial risk impact statements.  Risk escalation and reporting of Yurika specific risks will be in accordance with the chevrons below.</t>
  </si>
  <si>
    <t>Please note all risks assessed against the Compliance, Legal &amp; Regulatory impact category should also be notified to General Manager, Risk, Compliance, Insurance, Integrity and Resilience (GM RCIIR) and the Manager – Enterprise Risk, Compliance and Insurance</t>
  </si>
  <si>
    <t>Almost Certain (6)</t>
  </si>
  <si>
    <t>Likely (5)</t>
  </si>
  <si>
    <t>Possible (4)</t>
  </si>
  <si>
    <t>Unlikely (3)</t>
  </si>
  <si>
    <t>Very Unlikely (2)</t>
  </si>
  <si>
    <t>Rare (1)</t>
  </si>
  <si>
    <t>Severe (6)</t>
  </si>
  <si>
    <t>Significant (5)</t>
  </si>
  <si>
    <t>Major (4)</t>
  </si>
  <si>
    <t>Moderate (3)</t>
  </si>
  <si>
    <t>Low (2)</t>
  </si>
  <si>
    <t>Very low (1)</t>
  </si>
  <si>
    <t>Assumptions</t>
  </si>
  <si>
    <t>Assumption made in assessing level of risk</t>
  </si>
  <si>
    <t>Control Description *</t>
  </si>
  <si>
    <r>
      <t xml:space="preserve">Risk controls which are currently in place
</t>
    </r>
    <r>
      <rPr>
        <b/>
        <i/>
        <sz val="11"/>
        <color theme="0"/>
        <rFont val="Calibri"/>
        <family val="2"/>
        <scheme val="minor"/>
      </rPr>
      <t>Provide enough detail for the control to be easily understood</t>
    </r>
  </si>
  <si>
    <t>CONTROL RISK</t>
  </si>
  <si>
    <r>
      <rPr>
        <b/>
        <sz val="11"/>
        <color rgb="FF009999"/>
        <rFont val="Arial"/>
        <family val="2"/>
      </rPr>
      <t>&lt;$2.5M total impact of event</t>
    </r>
    <r>
      <rPr>
        <b/>
        <sz val="11"/>
        <color rgb="FFC2D69B"/>
        <rFont val="Arial"/>
        <family val="2"/>
      </rPr>
      <t xml:space="preserve">
</t>
    </r>
    <r>
      <rPr>
        <b/>
        <sz val="11"/>
        <color theme="7" tint="-0.249977111117893"/>
        <rFont val="Arial"/>
        <family val="2"/>
      </rPr>
      <t>&lt;$500,000 total impact of event</t>
    </r>
  </si>
  <si>
    <r>
      <rPr>
        <b/>
        <sz val="11"/>
        <color rgb="FF009999"/>
        <rFont val="Arial"/>
        <family val="2"/>
      </rPr>
      <t>&gt;$2.5M to &lt;$10M total impact of event</t>
    </r>
    <r>
      <rPr>
        <b/>
        <sz val="11"/>
        <color rgb="FFC2D69B"/>
        <rFont val="Arial"/>
        <family val="2"/>
      </rPr>
      <t xml:space="preserve">
</t>
    </r>
    <r>
      <rPr>
        <b/>
        <sz val="11"/>
        <color theme="7" tint="-0.249977111117893"/>
        <rFont val="Arial"/>
        <family val="2"/>
      </rPr>
      <t>&gt;$500,000 to &lt;$2.5M total impact of event</t>
    </r>
  </si>
  <si>
    <r>
      <rPr>
        <b/>
        <sz val="11"/>
        <color rgb="FF009999"/>
        <rFont val="Arial"/>
        <family val="2"/>
      </rPr>
      <t>&gt;$10M to &lt;$20M total impact of event</t>
    </r>
    <r>
      <rPr>
        <b/>
        <sz val="11"/>
        <color rgb="FFC2D69B"/>
        <rFont val="Arial"/>
        <family val="2"/>
      </rPr>
      <t xml:space="preserve">
</t>
    </r>
    <r>
      <rPr>
        <b/>
        <sz val="11"/>
        <color theme="7" tint="-0.249977111117893"/>
        <rFont val="Arial"/>
        <family val="2"/>
      </rPr>
      <t>&gt;$2.5M to &lt;$6M total impact of event</t>
    </r>
  </si>
  <si>
    <r>
      <rPr>
        <b/>
        <sz val="11"/>
        <color rgb="FF009999"/>
        <rFont val="Arial"/>
        <family val="2"/>
      </rPr>
      <t>&gt;$20M to &lt;$50M total impact of event</t>
    </r>
    <r>
      <rPr>
        <b/>
        <sz val="11"/>
        <color rgb="FFC2D69B"/>
        <rFont val="Arial"/>
        <family val="2"/>
      </rPr>
      <t xml:space="preserve">
</t>
    </r>
    <r>
      <rPr>
        <b/>
        <sz val="11"/>
        <color theme="7" tint="-0.249977111117893"/>
        <rFont val="Arial"/>
        <family val="2"/>
      </rPr>
      <t>&gt;$6M to &lt;$10M total impact of event</t>
    </r>
  </si>
  <si>
    <r>
      <rPr>
        <b/>
        <sz val="11"/>
        <color rgb="FF009999"/>
        <rFont val="Arial"/>
        <family val="2"/>
      </rPr>
      <t>&gt;$50M to &lt;$150M total impact of event</t>
    </r>
    <r>
      <rPr>
        <b/>
        <sz val="11"/>
        <color rgb="FFC2D69B"/>
        <rFont val="Arial"/>
        <family val="2"/>
      </rPr>
      <t xml:space="preserve">
</t>
    </r>
    <r>
      <rPr>
        <b/>
        <sz val="11"/>
        <color theme="7" tint="-0.249977111117893"/>
        <rFont val="Arial"/>
        <family val="2"/>
      </rPr>
      <t>&gt;$10M to &lt;$20M total impact of event</t>
    </r>
  </si>
  <si>
    <r>
      <rPr>
        <b/>
        <sz val="11"/>
        <color rgb="FF009999"/>
        <rFont val="Arial"/>
        <family val="2"/>
      </rPr>
      <t>&gt; $150M total impact of event</t>
    </r>
    <r>
      <rPr>
        <b/>
        <sz val="11"/>
        <color rgb="FFC2D69B"/>
        <rFont val="Arial"/>
        <family val="2"/>
      </rPr>
      <t xml:space="preserve">
</t>
    </r>
    <r>
      <rPr>
        <b/>
        <sz val="11"/>
        <color theme="7" tint="-0.249977111117893"/>
        <rFont val="Arial"/>
        <family val="2"/>
      </rPr>
      <t>&gt;$20M total impact of event</t>
    </r>
  </si>
  <si>
    <r>
      <t xml:space="preserve">Commercial
EQL </t>
    </r>
    <r>
      <rPr>
        <b/>
        <sz val="12"/>
        <color rgb="FFF1F1F1"/>
        <rFont val="Arial"/>
        <family val="2"/>
      </rPr>
      <t xml:space="preserve">&amp; 
</t>
    </r>
    <r>
      <rPr>
        <b/>
        <sz val="12"/>
        <color rgb="FF5F497A"/>
        <rFont val="Arial"/>
        <family val="2"/>
      </rPr>
      <t>Yurika</t>
    </r>
  </si>
  <si>
    <t>Review and update of template to reflect changes in structure and realign to REM (R056) commerical risks for YUR</t>
  </si>
  <si>
    <t>Executive GM</t>
  </si>
  <si>
    <t>GM E&amp;IUS</t>
  </si>
  <si>
    <t>GM CARG</t>
  </si>
  <si>
    <t>NM Telco</t>
  </si>
  <si>
    <t>GM Metering</t>
  </si>
  <si>
    <t>YUR HSE Mgr</t>
  </si>
  <si>
    <t>Project Director</t>
  </si>
  <si>
    <t>GM Emerging Digital</t>
  </si>
  <si>
    <t>Mgr Online Digital</t>
  </si>
  <si>
    <t>Material Sales Mgr</t>
  </si>
  <si>
    <t>Field Ops Manager</t>
  </si>
  <si>
    <t>WGL</t>
  </si>
  <si>
    <t>R209</t>
  </si>
  <si>
    <t>EQL - Risk Management Policy</t>
  </si>
  <si>
    <t>P043</t>
  </si>
  <si>
    <t>EQL - Risk Management Procedure</t>
  </si>
  <si>
    <t>Procedure</t>
  </si>
  <si>
    <t>ECM9937852</t>
  </si>
  <si>
    <t>Q015</t>
  </si>
  <si>
    <t>EQL - Risk Appetite</t>
  </si>
  <si>
    <t>EQL - Risk Evaluation Matrix</t>
  </si>
  <si>
    <t>R056</t>
  </si>
  <si>
    <r>
      <t xml:space="preserve">Likelihood </t>
    </r>
    <r>
      <rPr>
        <sz val="11"/>
        <rFont val="Calibri"/>
        <family val="2"/>
        <scheme val="minor"/>
      </rPr>
      <t>score  with</t>
    </r>
    <r>
      <rPr>
        <b/>
        <sz val="11"/>
        <rFont val="Calibri"/>
        <family val="2"/>
        <scheme val="minor"/>
      </rPr>
      <t xml:space="preserve"> consideration to impact of proposed mitigants</t>
    </r>
  </si>
  <si>
    <t>Abbreviations and key definitions (Hidden)</t>
  </si>
  <si>
    <r>
      <rPr>
        <b/>
        <sz val="24"/>
        <color theme="1"/>
        <rFont val="Calibri"/>
        <family val="2"/>
        <scheme val="minor"/>
      </rPr>
      <t>Yurika Risk Assessment Template</t>
    </r>
    <r>
      <rPr>
        <b/>
        <sz val="14"/>
        <color theme="1"/>
        <rFont val="Calibri"/>
        <family val="2"/>
        <scheme val="minor"/>
      </rPr>
      <t xml:space="preserve">
YUR 0002</t>
    </r>
  </si>
  <si>
    <t xml:space="preserve">Supervisor/ Front Line Manager
</t>
  </si>
  <si>
    <t xml:space="preserve">General Manager 
</t>
  </si>
  <si>
    <t>Exectutive General Manager (escalation and ownership) 
Risk and Compliance Committee &amp; Subsidiary Board/s (escalation and oversight)</t>
  </si>
  <si>
    <t xml:space="preserve">EGM (escalation &amp; ownership) 
CEO (Risk and Compliance Committee 
and EQL Board (escalation for oversight) </t>
  </si>
  <si>
    <t>Residual Risk Acceptance</t>
  </si>
  <si>
    <t>Risk Accepted Yes/No</t>
  </si>
  <si>
    <t>Removal of inherent risk, realignment of escalation framework to EQL standard.</t>
  </si>
  <si>
    <t>Confined Space entry - Stormwater pits and pipes, Duct work</t>
  </si>
  <si>
    <t>Explosion causing injury / damage</t>
  </si>
  <si>
    <t>Concentration of flammable airborne contaminant e.g. gas, fuel, explosive dust</t>
  </si>
  <si>
    <t xml:space="preserve">Only suitably qualified Confined Space trained personnel may undertake confined space tasks included risk management processes, hazard control, enter and conduct tasks, perform stand-by role and participate in emergency response. 
Conduct all works according to a Confined Space Permit.
Test the atmosphere prior to entry for unsafe oxygen level, harmful contaminants and any flammable or combustible contaminants.
Isolate services connected to the space that may cause harm.
Establish mechanical / natural ventilation for the space.
Only use intrinsically safe equipment
Perform Continuous / Regular / Periodic  atmospheric monitoring during works and document on Permit.
Ensure Gas monitor is calibrated / challenged / bump tested prior to use.
Provide Air-Supplied Breathing Equipment if working within a potentially unsafe atmosphere.
Establish fire extinguishers.
Keep gas bottles outside the space.
Any Hot Work in the space to be conducted under Hot Work Permit.  </t>
  </si>
  <si>
    <t xml:space="preserve">Restricted entry or exit causing limitations to Emergency Response </t>
  </si>
  <si>
    <t>Enclosed or partially enclosed space, not intended primarily for human occupancy</t>
  </si>
  <si>
    <t>Only suitably qualified Confined Space trained personnel may undertake confined space tasks included risk management processes, hazard control, enter and conduct tasks, perform stand-by role and participate in emergency response.
Confined Space work must only be undertaken under Confined Space Permit conditions.
Establish rescue method - e.g. tripod, davit, winch.
Position a Confined Space trained stand-by person at the entry point for the duration of the work.
Establish and maintain agreed communication with the stand-by person and person/s inside the space.
Identify safe access/egress points.
Set-up emergency rescue equipment at access point.
Ensure buddy system or multiple team members - No work alone.
Have First Aider with CPR competency within work crew.</t>
  </si>
  <si>
    <t>Thermal issues - may cause hyperthermia</t>
  </si>
  <si>
    <t>Only suitably qualified Confined Space trained personnel may undertake confined space tasks included risk management processes, hazard control, enter and conduct tasks, perform stand-by role and participate in emergency response.
Conduct all works according to a Confined Space Permit.
Establish mechanical / natural ventilation for the space.
Establish and maintain agreed communication with the stand-by person and persons inside the space.
Monitor humidity and temperate during works.
Provide rest breaks where required.</t>
  </si>
  <si>
    <t>Engulfment causing suffocation or drowning.</t>
  </si>
  <si>
    <t>Potential free-flowing solid or rising level of liquid.</t>
  </si>
  <si>
    <t>Only suitably qualified Confined Space trained personnel may undertake confined space tasks including risk management processes, hazard control, enter and conduct tasks, perform stand-by role and participate in emergency response.
Conduct all works according to a Confined Space Permit.
Double isolation of services connected to the space that may cause harm (e.g. drowning or suffocation).
Clean or purge solids or liquids within or connected to the space.
Drain or empty vessel of material.
Place warning signs and barricades at all access points.
Conduct all works according to a Confined Space Permit.</t>
  </si>
  <si>
    <t>May cause impairment, loss of consciousness or asphyxiation.</t>
  </si>
  <si>
    <t>Unsafe oxygen level outside of the safe oxygen range or airborne contaminants.</t>
  </si>
  <si>
    <t>Only suitably qualified Confined Space trained personnel may undertake confined space tasks included risk management processes, hazard control, enter and conduct tasks, perform stand-by role and participate in emergency response.
Conduct all works according to a Confined Space Permit.
Test the atmosphere prior to entry for unsafe oxygen level, Harmful contaminants and any flammable or combustible contaminants.
Isolate services connected to the space that may cause harm.
Establish mechanical / natural ventilation for the space.
Clean or purge solids or liquids within or connected to the space.
Place warning signs and barricades at all access points.
Secure the confined space each day once the work is completed.
Perform Continuous / Regular / Periodic  atmospheric monitoring during works and document on Permit.
All persons required to enter or supervise work must have completed accredited confined space training.
Have First Aider with CPR competency within work crew.
Ensure Gas monitor is calibrated / challenged / bump tested prior to use.
Keep exhaust gas/fume producing plant away from space.
Provide Air-Supplied Breathing Equipment if working within a potentially unsafe atmosphere.
Ensure safety harnesses are tested and inspected before use.</t>
  </si>
  <si>
    <t>Construction work - General</t>
  </si>
  <si>
    <t>Environmental impact - Inappropriate disposal of waste</t>
  </si>
  <si>
    <t>Civil, electrical and facilities waste anticipated</t>
  </si>
  <si>
    <t>Waste to be disposed of appropriately; site to be cleared of waste at end of each day; to be disposed of as agreed; regulated waste as legislated; recycling whenever possible.</t>
  </si>
  <si>
    <t>Hazardous Chemical Storage Area - Contaminated or flammable atmosphere</t>
  </si>
  <si>
    <t xml:space="preserve">Confirmed or anticipated 'hazardous area' </t>
  </si>
  <si>
    <t xml:space="preserve">Access to area to be conducted under asset owner access permit requirements.
Identify exclusion areas and set up barriers and warning signs.
All personnel must wear approved hazardous area clothing Personal Protective Equipment (PPE).
Only natural fibre’s such as cottons or wools to be worn underneath Flame Resistant Clothing.
Isolate hazardous contaminant supply - Asset owner authority required.
No ignition sources must be present in the hazardous area, unless under a permit e.g. hot work or access permit.
Electrical installations or equipment must be designed for specific hazardous area Zone e.g. intrinsically safe.
Dilute or ventilate area.
Conduct hot works under a permit.
Hot work controls include: Removal or Protection of Combustible Materials, Communication systems established, Fire Equipment (Hoses, blankets &amp; extinguishers), Signage &amp; Barricading, Standby person (Firewatcher) in attendance and remain for 30 minute after works completion.
Obtain Safety Data Sheet for known gases.
Install metallic bond across any proposed cut or break in a conductive gas line, District Regulator Station or Gas Measurement System. 
All workers must be suitably trained and authorised to conduct work in the hazardous area. Persons not trained or authorised must be accompanied by an authorised person at all times.
Monitor weather and wind conditions throughout works.
Emergency response plans for uncontrolled release of hazardous contaminant communicated to all personnel and equipment established for fire/explosion.  </t>
  </si>
  <si>
    <t>Heavy Lifting of equipment, materials or plant - Operating Cranes and lifting</t>
  </si>
  <si>
    <t>Falling load - Injury/asset damage</t>
  </si>
  <si>
    <t>Subcontractor cranage operations to lift in substation pre-fab buildings</t>
  </si>
  <si>
    <r>
      <t xml:space="preserve">Ensure correct crane is selected for the work task e.g. lifting capacity, terrain.
Ensure Load Limiting Devices are fitted to cranes.
Operate the crane according to the manufacturer's instructions.
Include functional test as part of pre-start check. 
The crane operator must remain at the crane controls while a load is being lifted.
A crane operator cannot carry out dual roles, that is crane operator and dogger.
Verify that lifting points are designed and certified by qualified engineers.
Use designated lifting points when provided.
Use tested, tagged and rated lifting equipment, and inspect before use. 
Loads must be secured. 
Steady loads with16mm tag lines and keep body parts away from the pinch /crush points.
Operate the crane within its Safe Working Load.
Never disable load limit alarms/anti-two block/switches etc
Conduct work under a lift study when operating a crane at more than 85% of its Safe Working Load (SWL) (Significant Lift) or using multiple cranes in the same lift.
Significant Lifts - Perform the lift with licensed doggers and crane operators.
Dual lifts - Perform the lift with licensed riggers, doggers and crane operators. A rigger must coordinate the lift.
</t>
    </r>
    <r>
      <rPr>
        <b/>
        <sz val="11"/>
        <color theme="1"/>
        <rFont val="Arial"/>
        <family val="2"/>
      </rPr>
      <t>Using an excavator as a crane</t>
    </r>
    <r>
      <rPr>
        <sz val="11"/>
        <color theme="1"/>
        <rFont val="Arial"/>
        <family val="2"/>
      </rPr>
      <t xml:space="preserve"> – to be fitted with visible lifting chart, level indicator and SWL on boom, burst protection (when the RC exceeds 1 tonne) and a closed eye designated lifting point.
Monitor weather conditions throughout works:
•	Wind that may cause lines or load to swing.
•	Rain that may effect ground conditions.
•	Lightning that may strike during lifting operation.
Re-visit HazChat if whether conditions change.
Emergency response plans and equipment established for persons potentially struck by falling objects.
Set up exclusion zones around the crane’s operating area.
Do not walk under a suspended load.</t>
    </r>
  </si>
  <si>
    <t>Collision with other plant and structures when travelling with load - Injury/asset damage</t>
  </si>
  <si>
    <t>Potentially civil plant also in use during lifting operations</t>
  </si>
  <si>
    <t>A dogger (or more than one as required) must walk the load with a 16mm tagline attached.
Use two-way, hand signals, lights etc to establish communication when passing other plant or workgroups, and ensure all understand your intent prior to passing.
Plant being passed must remain stationary. Passing plant must travel at no more than 5km/hr.
Emergency response plans and equipment established for potential traffic accident and collision.</t>
  </si>
  <si>
    <t>Contact with overhead services - Injury/asset damage</t>
  </si>
  <si>
    <t>Lifting electrical components in the vicinity of existing overhead services</t>
  </si>
  <si>
    <t xml:space="preserve">Isolation is always the first preference.
Ensure tag lines are made of non-conductive material when working in an electrical environment.
Locate overhead power lines and maintain safe clearance distances depending on voltage.
A Safety Observer must be in place when working in the vicinity of overhead services.
The Safety Observer must have no other role, other than Safety Observer.
Install Proximity Warning Devices.
Install Warning Bunting/Tiger Tails/Goal posts.
Erect Warning Signs.
Emergency response plans established for potential contact with overhead services.
Ensure all are knowledgeable in step-touch potential. </t>
  </si>
  <si>
    <t>Structural failure – Injury/asset damage.</t>
  </si>
  <si>
    <t>Work in operational areas; fit for purpose plant.</t>
  </si>
  <si>
    <t xml:space="preserve">A Plant Risk Assessment, User Manual and Pre-start checklist must be available to the operator either in paper form or electronically.
Design registration is also required of any mobile crane with a rated capacity of greater than 10 tonnes. Design registration is valid for five years.
Registered cranes require a ‘Major Inspection’ every 10 years and evidence must be sought to clarify this has been carried out.
All mobile cranes should be inspected as per the manufacturer’s instructions, or as a minimum yearly. Yearly inspections include detailed mechanical and structural inspections carried out by a competent person. Evidence must be sought to clarify this has been carried out. </t>
  </si>
  <si>
    <t>Overturning - Injury/asset damage</t>
  </si>
  <si>
    <t xml:space="preserve">Underground conduits - minimum coverage - not designed for heavy plant to cross.
Compaction limits may restrict crane access requiring excessive boom-out configuration.
</t>
  </si>
  <si>
    <t>Ensure contractor is advised of any potential access issues.
Walk the job - Check ground and site conditions before setting up the crane.
Seek Geotech advice when necessary. Pads may require construction, compaction and density testing.
Ensure correct crane is selected for the work task e.g. lifting capacity, terrain.
Engage outriggers during lifting (as applicable e.g. franna, borer/lifter, Hiab. Use dunnage as required; purpose-built pads or latticed/pig-sty stacked 200mm x 75mm timbers.
Emergency response plans established for potential overturning.
Establish communication system (e.g. radio, verbal, hand, lights etc.) between personnel controlling the lift, which includes the operator, dogger and/or rigger and the spotter if in place.
Seat-belts to be worn if fitted. 
ROPS fitted to plant. 
Unessential personnel must not be in the radius of the crane.</t>
  </si>
  <si>
    <t>Working at Height - Cranes and Work box</t>
  </si>
  <si>
    <t>Falls from height</t>
  </si>
  <si>
    <t>Use of work box required to access installation of electrical apparatus.</t>
  </si>
  <si>
    <t>Work boxes must be registered with the Regulator. 
Inspected by a competent person within the past 12 months.
The work box must be securely attached to the crane. 
A full body fall-arrest harnesses should be worn at all times.
Harnesses must be attached to fall-arrest anchorage points in the work box or to the main sling ring above the heads of the workers.
Directions to the crane operator should only be provided from the workbox by a person holding a dogging or rigging licence.
The crane must not travel while suspending a work box.
Workers remain substantially inside the work box while it is lifted or suspended.
Emergency retrieval arrangements must be put in place before the lift, so workers can safely exit the work box in the event of crane failure. Note that hydraulic cranes can usually slow release/lower the boom, however an electric crane generally can not.
Use of work box must be conducted under a Work Box Permit.
Work to cease if wind speed is in excess of 7m/sec or if the Rigger, Dogger or Crane Operator deem conditions unsafe to lift.</t>
  </si>
  <si>
    <t>Demolition works - general</t>
  </si>
  <si>
    <t xml:space="preserve"> Injury/asset damage</t>
  </si>
  <si>
    <t>Unplanned structure collapse, including nearby structures or buildings.</t>
  </si>
  <si>
    <t>The most likely scenario would be a sub-contractor holding a 'Demolition Licence'.
Develop or obtain written Demolition Plan.
Obtain designers safety report on structure (if available).
Obtain structural assessment from engineer.
Determine Demolition Method according to this Hierarchy:
1. Mechanical Demolition Methods
2. Manual Demolition Methods
3. Induced Collapse Methods
4. Demolition Using Explosives
5. Demolition of Special Structures
Set-up exclusion zones  depending on the method of demolition chosen. E.g. use of explosives will require a greater exclusion zone.
Install protective Structure - Overhead Protection.
Isolate the supply of gas, water, sewerage, telecommunications, electricity, chemicals, fuel and refrigerant in pipes or lines. Note: Authorisation obtained from the relevant asset owner or client prior to isolating any system.
Notify regulator - According to state or territory requirements e.g. Qld WH&amp;S requires notification 5 days prior to demolition of a load bearing structure (power, light and comms poles excluded).
Confirm Demolition Licence - Dependent on State or Territory requirements.
Where engaging demolition subcontractors. The demolition subcontractor must:
• Provide a competent supervisor who is readily available or present when the work is being carried out.
• Hold the relevant demolition licence (where required).
• Provide a documented Demolition Plan.
• Ensure all personnel have the relevant units of competencies to conduct the work.
• Notify potentially affected stakeholders that the work is taking place.
• Obtain the relevant asbestos register.
• Notify the regulator about the work before it starts.
• Display warning signs in the work area; and
• Limit access to the work area.</t>
  </si>
  <si>
    <t>Demolition (electrical infrastructure)</t>
  </si>
  <si>
    <t>Occupational illness/potential community impacts.</t>
  </si>
  <si>
    <t>Materials containing hazardous substances</t>
  </si>
  <si>
    <t>Identify lead, asbestos, polychlorinated biphenyls (PCBs), contaminated dust and combustible materials through building reports and inspections by competent people.
Obtain Safety Data Sheet for known substances or materials.
Request a copy of the asbestos register for the workplace.
If there is no asbestos register, have the structure or plant inspected by a competent person to confirm the absence of asbestos.
If asbestos containing material (ACM) is found, inform the owner and engage a licensed asbestos removalist.
Establish methodology to remove and contain other contaminated materials.</t>
  </si>
  <si>
    <t>Waste management - Incorrect disposal with potential community impacts.</t>
  </si>
  <si>
    <t>Ensure all waste materials are disposed of according to the relevant state or territory environmental requirements.</t>
  </si>
  <si>
    <t>Electrical tools - General construction activities</t>
  </si>
  <si>
    <t>Contact with live electricity - Injury</t>
  </si>
  <si>
    <t>Use of electrical tools and test equipment.
Transfer of tool/workshop shipping containers from site to site</t>
  </si>
  <si>
    <t>All portable electrical equipment fitted with current test tag and visually inspected before use.
Equipment to be tracked via an asset database, otherwise maintain a register of electrical equipment for the workplace / project.
Workshop shipping containers to be inspected prior to despatch, AND on delivery to ensure all tools and leads are included on a register, in-test or quarantined if out-of-test or faulty.
Connect all electrical equipment to a Residual Current Device (RCD) and test the RCD before use.
Tag out, and remove from use, any defective equipment.
Do not join electrical extension leads (30m max length).
All live electrical leads that may be damaged must be kept off the ground using lead stands or hooks.</t>
  </si>
  <si>
    <t>Electrical - Temporary construction wiring</t>
  </si>
  <si>
    <t xml:space="preserve">Temporary construction wiring required </t>
  </si>
  <si>
    <t xml:space="preserve">Construction wiring must comply with the Wiring Rules, AS/NZS 3000, and AS/NZS 3012 Electrical Installations – Construction and Demolition sites.
Installation, inspection and testing of  electrical installations (temporary and permanent) is to be completed and certified by a licenced electrician.
A risk assessment must be undertaken before installing construction wiring to consider the likelihood of the cables being subject to mechanical damage during any construction activities. If there is a risk of damage, the electrical worker must either consider relocating the cables or installing additional mechanical protection.
Identify electrical cables when installing temporary electrical systems e.g. temporary construction wiring tags/tape.
</t>
  </si>
  <si>
    <t>Excavation - Adjacent to other structures</t>
  </si>
  <si>
    <t>3rd party asset damage</t>
  </si>
  <si>
    <t>Adjacent structures</t>
  </si>
  <si>
    <t>Structures may include, but are not limited to fences, retaining walls, buildings etc.
Crew shall assess the stability of structures adjacent to any excavations prior to works commencing. 
If there is any concern over the stability or vicinity of adjacent structures, excavation in that area shall cease until consultation with relevant Manager has taken place.
Geotechnical assessment and authorisation may be required in order to go ahead.</t>
  </si>
  <si>
    <t>Excavation - Adjacent to other poles / stays</t>
  </si>
  <si>
    <t>Structural integrity compromised</t>
  </si>
  <si>
    <t>Adjacent poles</t>
  </si>
  <si>
    <t xml:space="preserve">A Certified Engineering Assessment approved by an RPEQ is required where excavation is to be within the “Do not disturb” zone of pole or within 5 metres of a pole stay.  </t>
  </si>
  <si>
    <t>Excavation - Causing dust</t>
  </si>
  <si>
    <t>Environmental impact - Airborne contaminants</t>
  </si>
  <si>
    <t>Ground engaging machinery used in pad construction, pole/foundations excavation etc</t>
  </si>
  <si>
    <t>Stage clearing and grubbing to maintain vegetation as much as practical.
Install geotextiles, hessian or mulched materials to control dust and sed.
Construct wind fences.
Keep vehicle movements on powdery ground to an absolute minimum.
Use water trucks - parked onsite for duration of works
Communicate with residents if there is a possibility of dust generation. Residents will appreciate notice to not hang out washing etc.</t>
  </si>
  <si>
    <t>Excavation - Causing sediment</t>
  </si>
  <si>
    <t>Environmental impact - Sediment run-off</t>
  </si>
  <si>
    <t>Sediment control plan developed and implemented to reduce impact of water run off.
Dewatering of excavation via vac truck (if available, considering remoteness).  Vac truck waste to be dumped at approved facility. 
Follow client protocols if available. 
Stockpiles should be placed away from waterways.
Sediment run-off controls must be inspected daily for suitability and maintenance requirements.
Visual inspection of nearby waterways daily, checking for murky water, effected flora, scoured embankments.</t>
  </si>
  <si>
    <t>Excavation - Contaminated soil e.g. hydrocarbons, heavy metals, asbestos.</t>
  </si>
  <si>
    <t>Disturbance and disposal of contaminated material</t>
  </si>
  <si>
    <t>Contaminated soil anticipated</t>
  </si>
  <si>
    <t>Conduct investigations prior to excavation if there is any suspicion of contaminated soil e.g. near fuel/oil storage, mining or old waste disposal sites. 
Cease operation immediately if something unexpected is uncovered.
Wet down and/or cover exposed asbestos until it can be dealt with appropriately.</t>
  </si>
  <si>
    <t>Excavation - In Acid Sulphate area</t>
  </si>
  <si>
    <t>Environmental impact</t>
  </si>
  <si>
    <t>Acid Sulphate Soil (ASS) anticipated</t>
  </si>
  <si>
    <t xml:space="preserve">Avoid or minimise ground disturbance through earthworks design, shallow disturbance, re-design of drainage.
Apply treatment to Neutralise Soil.
Dispose of ASS material at licenced facility. </t>
  </si>
  <si>
    <t>Excavation - In cultural heritage area</t>
  </si>
  <si>
    <t>CH disturbance</t>
  </si>
  <si>
    <t>Cultural Heritage area identified</t>
  </si>
  <si>
    <r>
      <t xml:space="preserve">Permit to Work obtained from asset owner where required.
As per the </t>
    </r>
    <r>
      <rPr>
        <i/>
        <sz val="11"/>
        <color theme="1"/>
        <rFont val="Arial"/>
        <family val="2"/>
      </rPr>
      <t>Aboriginal Cultural Heritage Act 2003</t>
    </r>
    <r>
      <rPr>
        <sz val="11"/>
        <color theme="1"/>
        <rFont val="Arial"/>
        <family val="2"/>
      </rPr>
      <t xml:space="preserve">, all workers on site shall exercise due diligence and reasonable precaution before undertaking any activity which could harm Aboriginal cultural heritage.
If culturally sensitive areas are identified in the vicinity of works, those areas must be flagged to prevent inadvertent access.
Should any suspected cultural heritage items be discovered, work shall cease, the work area must be cordoned off and the Project Manager contacted immediately. </t>
    </r>
  </si>
  <si>
    <t>Excavation - In Fire Ant zone</t>
  </si>
  <si>
    <t>Fire ants - Injury and potential spread</t>
  </si>
  <si>
    <t>Confirmed fire ant biosecurity area</t>
  </si>
  <si>
    <t>Fire ant inspection completed within fire ant zones.
If soil is to be moved off-site, contact bio-security 13 25 23 and follow directions.</t>
  </si>
  <si>
    <t>Excavation - In public areas</t>
  </si>
  <si>
    <t xml:space="preserve"> Slips, trips, falls.</t>
  </si>
  <si>
    <t>Public requiring access/egress in the immediate vicinity of works</t>
  </si>
  <si>
    <t>Members of the public shall be excluded from the work area.
Barricading and signage of excavation area, traffic control (to include pedestrian management).
Barricades of a minimum height of 900mm shall be erected to exclude members of the public from the work area after hours.
1800mm temporary chain wire fencing shall be installed where pedestrian traffic can walk up to 500mm from an open excavation.
Any star pickets used to erect barricades shall be capped.
Ensure that pedestrians have a clearly identified path for traversing the worksite or are escorted by a competent person e.g. Traffic Control.</t>
  </si>
  <si>
    <t>Excavation - In the vicinity of fauna</t>
  </si>
  <si>
    <t>Injury to wildlife</t>
  </si>
  <si>
    <t>Rural area</t>
  </si>
  <si>
    <t>Inspect areas prior to clearing.
Consider the use of a fauna handler should wildlife require relocation.
Secure excavations overnight to prevent wildlife accessing.
Check excavations prior to starting work daily.
Long excavations may require wildlife access/egress ramps which can be cut in or utilise branches/planks etc.
barricading of all areas when open penetration present</t>
  </si>
  <si>
    <t>Excavation - In the vicinity of overhead services</t>
  </si>
  <si>
    <t>Injury/asset damage</t>
  </si>
  <si>
    <t xml:space="preserve">Live overhead assets; electricity, comms confirmed at work location. </t>
  </si>
  <si>
    <t xml:space="preserve">Establish SAD for overhead services. 
Spotter to be used when excavating under overhead assets.
Tiger tails to be installed when required.
Excavators may require reach-limiting device/s. 
Reach limiting devices must be tested to ensure they are working prior to excavation activities.
Earth mobile plant used in a live HV environment using the following hierarchy:
1. Permanent network earth
2. Conductive support structure
3. Stay or pole "Stake (Nails)"
4. Independent temporary earth electrode/stake. </t>
  </si>
  <si>
    <t>Excavation - In the vicinity of underground services</t>
  </si>
  <si>
    <t>Live underground assets; electricity, gas, water, sewer, comms confirmed at work location.</t>
  </si>
  <si>
    <t>Excavation Permit required for any excavation greater than 300mm.
Follow Excavation Permit conditions.
DBYD completed, service survey/mark out. 
Maintain asset owner clearances. If encroachment is anticipated, contact asset owner.
Excavation within 10 metres of a Single Wire Earth Return (SWER) transformer pole should occur with the approval of the relevant electricity entity.
The preferred option is always to isolate or de-energise services.
Spotter must be used when excavating in the vicinity of underground services.
Where services have been identified within 1m of a planned excavation, non-destructive digging (vacuum truck or hand dig - potholing) shall be completed to verify the service location prior to mechanical excavation taking place.
Use appropriate insulted digging tools when hand excavating.
Protect services during excavation; hard barrier or sandbags depending on asset.
Flat bladed bucket for excavations near live services. 
The use of starpickets is prohibited in areas where earth grids are installed e.g. substations.
Starpickets are not be driven deeper than 300mm. If starpicket is unstable at this depth, utilise sandbags for additional support.
Hand tools must be made of non-conductive material e.g. fibreglass handle.
Task specific glove protection may be required e.g. LV cables - 00 gloves.
Emergency response plans and equipment established for potential service strike scenarios.
At the completion of works, 'as-cons' to be submitted by Yurika as required.
Trailing earths to be applied to plant.
SWMS for excavation activity</t>
  </si>
  <si>
    <t>Excavation - Oil spills</t>
  </si>
  <si>
    <t>Environmental impact - Ground contamination</t>
  </si>
  <si>
    <t>Plant - Blown hoses</t>
  </si>
  <si>
    <t>Plant shall be maintained as per manufacturer's recommendations.
Spill clean-up material must be available.
Lucidity input of all plant and follow check protocols internal to Yurika to ensure compliance is maintained</t>
  </si>
  <si>
    <t>Excavation - Open excavations</t>
  </si>
  <si>
    <t>Falls</t>
  </si>
  <si>
    <t>Personnel working in the vicinity</t>
  </si>
  <si>
    <t xml:space="preserve">Where practical excavations to be back-filled prior to completion of shift.
Apply cover over pole holes once they have been excavated and or erect barrier around hole. Pole hole cover is to have a danger sign on it warning of excavation below. </t>
  </si>
  <si>
    <t>Excavation - Removing existing underground service markers</t>
  </si>
  <si>
    <t>Future contact with UG services</t>
  </si>
  <si>
    <t>Existing UG services</t>
  </si>
  <si>
    <t>Ensure that all necessary underground services markers are replaced prior to backfilling e.g. sand, stabilised sand, hard covers, tape.</t>
  </si>
  <si>
    <t>Excavation - Rotating machinery</t>
  </si>
  <si>
    <t>Entanglement</t>
  </si>
  <si>
    <t xml:space="preserve">Use of auger for pole excavation
</t>
  </si>
  <si>
    <t>Stay clear of rotating augers.
Augers must be stationary or a tool such as a crow-bar used at length when clearing spoil.
Ensure work clothing is tucked in and not prone to be caught.</t>
  </si>
  <si>
    <t>Excavation - Trenches &gt;1.5m deep requiring access</t>
  </si>
  <si>
    <t>Trench collapse engulfing a person</t>
  </si>
  <si>
    <t>Access to excavation during conduit installation and cable pulling activities</t>
  </si>
  <si>
    <t>Trenches that may require access are to be benched, battered or shored where the depth is likely to exceed 1.5 metres.
A minimum of one person who is trained and qualified to construct and remove shoring, battering or benching shall be on site during trenching.
A competent person shall inspect the trench on a daily basis prior to work commencing. 
If any deficiencies in the shoring, batter or benching are identified, all employees shall exit the trench and work shall cease until rectification work is carried out.
Regular surveillance of the shoring, batter or benching and trench condition shall be undertaken by a trained and qualified worker. 
A safe means of accessing and egressing the trench shall be provided.
Heavy plant and vehicles shall remain a minimum distance from the trench equal to the depth of the trench unless otherwise certified by a geotechnical engineer. (e.g. If trench is 2 metres deep, plant shall remain further than 2 metres from the trench)
If any changed conditions are detected, the existing control measures shall be re-evaluated and any changes will be noted on the HazChat and communicated to all staff.</t>
  </si>
  <si>
    <t>Excavation - Trenches</t>
  </si>
  <si>
    <t>Airborne contaminants - Exposure</t>
  </si>
  <si>
    <t>Anticipated airborne contaminants.
Fume generating plant working in the area.</t>
  </si>
  <si>
    <t>If there is any suspicion of airborne contaminants (hydrocarbons, distinct smell of H2S/rotten egg gas), gas monitoring must take place prior to trench access.
Potentially the space may meet the definition of a Confined Space, in which case all Confined Space controls must be initiated prior to entry.
Position any fume generating plant as far away from excavation as possible.</t>
  </si>
  <si>
    <t>Excavation - Weeds</t>
  </si>
  <si>
    <t>Environmental impact - Spread of declared plants biosecurity</t>
  </si>
  <si>
    <t>Access through uncleared areas</t>
  </si>
  <si>
    <t xml:space="preserve">Limit vehicle movement through uncleared areas. 
In areas with known weeds, weed control wash-downs must be undertaken at certified facilities. </t>
  </si>
  <si>
    <t>Hot work</t>
  </si>
  <si>
    <t>Fire - Injury/Asset damage</t>
  </si>
  <si>
    <t>Minor welding / grinder work during assembly</t>
  </si>
  <si>
    <t>The HazChat shall consider; delaying works, relocating works, wind strength &amp; direction, removal of fuels (grasses, rags etc) wetting down of fuels, covering of fuels, posting a worker on fire watch (no other duties), size and number of extinguishers, water availability, competency of workers (in task and fire fighting) , PPE and ventilation as a minimum.
Only trained and competent operators shall undertake hot works.
Where the hot works operator has limited vision (e.g. welding goggles), a safety observer shall be assigned to the task.
All gas bottles shall be fitted with flashback arrestors.
An in test fire extinguisher shall be readily available. 
At the completion of hot works an inspection shall be carried out to ensure there are no embers or smouldering materials remaining.
A Hot Work Permit may be required by the Client.</t>
  </si>
  <si>
    <t>Hand tools - chainsaw</t>
  </si>
  <si>
    <t>Struck by - Injury</t>
  </si>
  <si>
    <t>Removal of old cross-arms; trees in vicinity of construction activities.</t>
  </si>
  <si>
    <t>Consider professional services company for tree removal/trimming work.
Only competent operators shall use the chainsaw.
Operator shall ensure the chainsaw is in good working order prior to operation.
Operator shall ensure saw dust is not blown anywhere where it will cause a hazard.
Operator shall wear mandatory PPE PLUS Chaps, face shield (mesh type, suitable for chainsaw work), working gloves and ear-muffs.
Operator shall ensure the chainsaw is anchored into the EWP or onto the ladder prior to operation.
Operator shall ensure a drop zone has been established below prior to operation.</t>
  </si>
  <si>
    <t>Hand tools - Compressed air</t>
  </si>
  <si>
    <t>Uncontrolled release - Impact or high pressure injection injury</t>
  </si>
  <si>
    <t>Use of pneumatic-powered tools</t>
  </si>
  <si>
    <t xml:space="preserve">Do not exceed manufacturer's recommended operating pressure.
Ensure whip checks are fitted to both ends of air-hose.
Employees in the vicinity of compressor or pressurised conduits shall wear appropriate eye PPE. This may include double eye protection.
Compressed air should not be used for removal of dust/debris from clothing. </t>
  </si>
  <si>
    <t>Hand tools - Grinder</t>
  </si>
  <si>
    <t xml:space="preserve">Uncontrolled release – Injury </t>
  </si>
  <si>
    <t>Use during civil and assembly works</t>
  </si>
  <si>
    <t>9” grinders are not to be used.
Secure the work piece in a vice or clamp.
Never use your foot as the clamp.
Keep work piece at waist height.
Adopt a comfortable stance.
Keep both hands on the grinder.
Run the grinder “up to speed”.
Apply minimal pressure on the disk.
Avoid using excessive force.
Fully position the guard between you and the work piece.
Position the grinding disk between 15 to 30 degrees.
Take frequent breaks to rest arms and hands.
Never put the grinder down until the wheel has fully stopped.
Don’t drop grinders onto the ground.</t>
  </si>
  <si>
    <t>High RPM rotating disk – Shattering - Injury</t>
  </si>
  <si>
    <t>Use reinforced organic bonded disks.
Use soft grade disks on hard materials.
Use hard grade disks on soft materials.
Never use cutting disks for grinding.
Check the maximum operating speed of the disk matches the operating speed of the grinder.
Never exceed the rated speed of the disk because the additional centrifugal force created could cause the disk to shatter.
Guarding must be in place.
Grip handle must be in place.
Eye protection and a full-face shield must be worn.</t>
  </si>
  <si>
    <t>Hand tools - hydraulic</t>
  </si>
  <si>
    <t>Environmental impact - Spills to ground/drainage/waterways</t>
  </si>
  <si>
    <t>Use of cable crimping tools - Hose failure</t>
  </si>
  <si>
    <t>Any pressurised hydraulic lines and fittings shall be inspected prior to plant operation.
Unserviceable tools shall be tagged out and quarantined.
A stocked spill kit shall be available.</t>
  </si>
  <si>
    <t>High pressure fluid injection - Injury</t>
  </si>
  <si>
    <t>Whip checks/hose stockings must be installed at hose connection points.
Any pressurised hydraulic lines and fittings shall be inspected prior to plant operation.
Unserviceable tools shall be tagged out and quarantined.
A stocked first aid kit shall be available.</t>
  </si>
  <si>
    <t>Hand tools - hydraulic crimping</t>
  </si>
  <si>
    <t>Crushed between</t>
  </si>
  <si>
    <t>Cable jointing undertaken by competent personnel</t>
  </si>
  <si>
    <t>Hands must be kept clear of crush zones when using crimping devices.</t>
  </si>
  <si>
    <t>Hand tools - noise</t>
  </si>
  <si>
    <t>Hazardous noise - Hearing damage</t>
  </si>
  <si>
    <t>Use of impact tools during assembly</t>
  </si>
  <si>
    <t>Hazardous noise must be limited as far as practicable.
Hearing protection must be worn when using high noise producing tools such as drills, impact tools, cutting/grinding tools.
The correct level of hearing protection must be used (see tables in YUR 2166 SWMS Hand Tools)</t>
  </si>
  <si>
    <t>Hand tools - non-powered</t>
  </si>
  <si>
    <t>Cuts, abrasions, foreign bodies - Injury</t>
  </si>
  <si>
    <t>Significant use of a range of hand tools during assembly tasks.</t>
  </si>
  <si>
    <t>All employees, contractors and visitors on site shall wear the appropriate PPE as determined on the HazChat. 
Tools shall be inspected prior to use, any unserviceable tools shall be tagged out and quarantined.
Operators shall ensure they have the correct tool for the job.
No alterations to the tool shall be made without the manufacturer’s consent or an engineer’s written approval.
The tools shall only be used as recommended by the manufacturer. No pipes etc. shall be used to extend handles or wrenches or spanners.
Ensure all hand files have protective handles.
Keep impact tools (e.g. chisels, wedges and hammers) properly dressed and free of
chipped edges. 
Ensure wooden handles are free of cracks and splinters and fit tightly on the tool.
Do not use your hand or palm to strike tools; and
Direct cutting edges away from the body.</t>
  </si>
  <si>
    <t>Hand tools - petrol e.g. blower, chainsaw</t>
  </si>
  <si>
    <t>Hazardous substance exposure - Injury</t>
  </si>
  <si>
    <t xml:space="preserve">Blower use </t>
  </si>
  <si>
    <t>Any fuel lines and fittings shall be inspected prior to plant operation.
Unserviceable tools shall be tagged out and quarantined.
Petrol driven tools should be operated in a well-ventilated area.</t>
  </si>
  <si>
    <t>A stocked spill kit shall be readily available.
Refuelling shall be carried out in a safe area.
Beware re-fuelling hot tools in dry grass.</t>
  </si>
  <si>
    <t>Hazardous substances - Asbestos</t>
  </si>
  <si>
    <t>Hazardous substance exposure - Occupational illness</t>
  </si>
  <si>
    <t>Old electrical components ACM</t>
  </si>
  <si>
    <t>Yurika may remove non-friable asbestos with the following conditions: 
• All personnel to have completed asbestos awareness training  
• Conducted under specific work instructions 
• Only non-friable product and it must be less than 10m2 in size and will take a total of less than 1 man-hour in a 7-day period to remove (i.e., if two people are undertaking the works it must take less than half an hour to complete).
The use of power tools in asbestos removal work should be avoided because of dust generation and the possibility of internal tool contamination, which may deploy dust at a later time. 
In general, manually operated hand tools are preferred.
If manually operated hand tools are not sufficient, low-speed battery powered tools, which may be used in conjunction with wet methods for dust control, are preferred.
High-speed abrasive power or pneumatic tools such as angle grinders, sanders, saws and high speed drills must never be used.
Battery-powered tools should be fitted with a local exhaust ventilation (LEV) dust control hood wherever other dust control methods (e.g. use of wet removal methods) are determined to be unsuitable. Consideration should be given to the use of shadow-vacuuming techniques if a LEV dust control hood can not be attached and no other dust control method is used.
A thickened substance such as petroleum jelly and tape on both sides of the drill hole, can be used to contain dust.
Half face P2 respirator and gloves must be worn as a minimum. 
Asbestos containing materials must be double wrapped and disposed of at an approved facility.
A licenced asbestos removal contractor must be enlisted to attend to any friable asbestos identified. 
If the condition of asbestos is uncertain, an occupational hygienist must be enlisted to sample and analyse the ACM prior to construction activities taking place.</t>
  </si>
  <si>
    <t>Hazardous substances - General</t>
  </si>
  <si>
    <t xml:space="preserve">Minor use of standard lubricants and sealants. </t>
  </si>
  <si>
    <t>Use a less hazardous alternative if available.
Document PPE in HazChat.
Isolate operation to one work area at a time if possible e.g. epoxy paints.
Use natural or mechanical ventilation.
Always consider that fumes may be prone to sink e.g. through penetrations into lower levels.
A current SDS (within 5 years) shall be readily available if a person is likely to be affected by the hazardous chemical.
Implement controls as designated by the SDS.
A stocked first aid kit shall be available.
Workers shall be aware of and comply with the requirements of the SDS. Should a person be contaminated by the chemical (ingestion, absorption, injection) consult the SDS or contact Poisons Information on 13 11 26 for medical advice.</t>
  </si>
  <si>
    <t>Spills - Land contamination</t>
  </si>
  <si>
    <t>Spill kits must be available at work and storage locations.
Follow the Hazardous Spill steps below:
1. Danger - Assess the likelihood of putting yourself or others in harms way prior to addressing the spill e.g. Do you know what the substance is? Should you be wearing PPE before you deal with it?
2. Contain the spill
3. Clean up
4. Dispose of the material according to local requirements.</t>
  </si>
  <si>
    <t>Hazardous substances - Lead work</t>
  </si>
  <si>
    <t>Lead jointing / removal of redundant lead cabling</t>
  </si>
  <si>
    <t>Only certified Jointers and apprentices may undertake lead jointing.
All workers working with lead shall ensure they wash their forearms, hands and face prior to eating, drinking smoking or using the toilet and at the completion of the task.
No workers shall eat, chew gum, smoke or carry anything used for smoking in the work area.
No workers shall drink from containers unless the container is made free from contamination.
Workers shall wear appropriate PPE when working with lead including eye protection and working gloves.
All works shall be undertaken in a well ventilated area. If natural ventilation is not present, mechanical ventilation shall be installed prior to works commencing.
Leader shall ensure that an in date SDS is readily available and that all workers comply with its requirements.</t>
  </si>
  <si>
    <t xml:space="preserve">Environmental impact - Inappropriate disposal of waste </t>
  </si>
  <si>
    <r>
      <t xml:space="preserve">Scrap should be recycled by returning to supplier. Do not dispose to landfill.
Do not discharge into drains or water courses.
Lead is a regulated waste as per </t>
    </r>
    <r>
      <rPr>
        <i/>
        <sz val="11"/>
        <color theme="1"/>
        <rFont val="Arial"/>
        <family val="2"/>
      </rPr>
      <t>Env Prot Reg 2008</t>
    </r>
    <r>
      <rPr>
        <sz val="11"/>
        <color theme="1"/>
        <rFont val="Arial"/>
        <family val="2"/>
      </rPr>
      <t xml:space="preserve"> Sched 7, and as such cannot be disposed of with general waste. Scrap lead should be sent to a recycling centre. Jointing Team Leader has a list of licensed contractors that can accept lead.</t>
    </r>
  </si>
  <si>
    <t>Heavy vehicle transport - Consignee (Receiver)</t>
  </si>
  <si>
    <t>MVA - Injury/asset damage</t>
  </si>
  <si>
    <t>Pre-fab buildings &amp; electrical apparatus transported from fabrication location to site</t>
  </si>
  <si>
    <t>Consignees (Receiver)
Ensure that our delivery requirements do not require or encourage drivers to:
• Exceed the speed limits
• Exceed regulated driving hours
• Fail to meet the minimum rest requirements
• Drive while impaired by fatigue.
• That operators carrying freight containers have a verified Container Weight Declaration.
Delivery Driver Induction</t>
  </si>
  <si>
    <t>Heavy vehicle transport - Consignor (Sender)</t>
  </si>
  <si>
    <t>Consignors (Sender)
Ensure that:
• Loads do not exceed vehicle mass or dimension limits.
• Goods carried on our behalf are appropriately secured. 
• Operators carrying freight containers have a verified Container Weight Declaration.
• Our delivery requirements must not require or encourage drivers to exceed the speed limits.
• Regulated driving hours are not exceeded.
• Drivers meet the minimum rest requirements.
• Drivers do not drive while impaired by fatigue.
Additionally, if we are having things manufactured, ensure that the manufacturer is building them with appropriate tie-down facility/loading facility. For example, designated lifting/strap points, items bolted onto pallets for transport, labelling that indicates from which side to load/unload due to weight distribution which also tells the driver where the weight will be on his truck.
Obviously as an external party to the freight company, we do not have direct control. The most appropriate course of action is to ensure that the freight companies are accredited to the relevant modules of the National Heavy Vehicle Accreditation Scheme (NHVAS):
• Mass management
• Basic fatigue management
Also evidence re training in the National Transport Commission’s Load Restraint guide.
If we do not have preferred NHVAS suppliers these obligations should be included in our transport contracts so that the transport company must produce evidence of how these obligations are met. For example; loading dockets will evidence correct mass and dimension limits; evidence that their loaders and drivers have undertaken training re the National Transport Commission’s Load Restraint guide; evidence of a Fatigue Management Policy.
Complete Delivery Driver Induction when arrived onsite.</t>
  </si>
  <si>
    <t>High Voltage - Earthing</t>
  </si>
  <si>
    <t>Contact with live High Voltage electricity - Injury</t>
  </si>
  <si>
    <t xml:space="preserve">HV Access required during construction / testing / commissioning </t>
  </si>
  <si>
    <t xml:space="preserve">In accordance with YUR 2150 High Voltage Operating Guideline and the Energy Queensland Standard ‘Earthing of high voltage electrical apparatus for the protection of personnel’ (EE P53K05R01 / EX RED 01732), earths should be applied in accordance with an approved HV Switching Sheet after first having proven dead or in the case of metal clad switchgear where this is not possible, by utilising the manufacturer’s installed capacitive voltage detection system.
Only approved earthing devices shall be used.
Where possible, earths shall be placed as close as possible to all points of isolation. For line work and in substations, main earths should be connected at suitable poles or structures clear of the working position.
In applying an earthing device, it shall be connected to earth before it is applied to the conductors, and it shall be removed from the conductors before it is disconnected from earth. </t>
  </si>
  <si>
    <t>High Voltage - Live work</t>
  </si>
  <si>
    <t>NOT ANTICIPATED to be undertaken by Yurika</t>
  </si>
  <si>
    <t>High voltage LIVE WORK will only be undertaken by authorised DNSP or TNSP Live Line personnel.</t>
  </si>
  <si>
    <t>High Voltage - Switching</t>
  </si>
  <si>
    <t xml:space="preserve">In accordance with YUR 2150 High Voltage Operating Guideline, HV Switching will only be undertaken by persons authorised by Yurika to undertake particular HV tasks e.g. High Voltage Switching Operator, High Voltage Switching Operator's Assistant.
Switching operations must only be undertaken in accordance with an approved Switching Sheet.
</t>
  </si>
  <si>
    <t>High Voltage - Testing</t>
  </si>
  <si>
    <t>In accordance with YUR 2150 High Voltage Operating Guideline, HV testing will only be undertaken when working under an authorised HV Test Permit. 
Work must only be undertaken within the Safe Work Area boundaries identified by the HV Test Permit.
Persons signing on to a HV Test Permit must understand the limits and obligations of the Test Permit, must not undertake any work other than that identified by the Test Permit, and sign-off the Test Permit when work is complete.</t>
  </si>
  <si>
    <t>High Voltage - Work in the vicinity</t>
  </si>
  <si>
    <t>Work in the vicinity of HV electrical apparatus shall be considered if there is even a remote possibility that induction may occur or a conducting medium (plant or equipment) may come within the nominated safe approach distance (SAD).
If personnel are required to work in closer proximity to live HV electrical apparatus than the SAD, then the apparatus shall be de-energised, isolated, earthed and works completed under a HV Access Authority.</t>
  </si>
  <si>
    <t>High Voltage - Work on High Voltage apparatus</t>
  </si>
  <si>
    <t>In accordance with YUR 2150 High Voltage Operating Guideline, HV work will only be undertaken on High Voltage apparatus which has been de-energised, isolated and earthed according to an approved HV Switching Sheet. 
Work must not commence unless an Authorised HV Access Permit is in place, Safe Work Area boundaries are delineated, nearest live in-service equipment is identified and any necessary additional isolations are undertaken.
Persons signing on to a HV Access Permit must understand the limits and obligations of the Access Permit, must not undertake any work other than that identified by the Access Permit, and sign-off the Access Permit when work is complete.</t>
  </si>
  <si>
    <t>Apply and remove portable earthing devices.</t>
  </si>
  <si>
    <t>Earthing required during construction / test / commission</t>
  </si>
  <si>
    <t>Keep people away from earth stake and leads
Maintain exclusion zones.
Earth where you tested.
Lead to earth point connected first, removed last.
Apply to all phases of the line or equipment being accessed.
Support the weight of the down leads.
Keep earth leads straight and untangled.
Attach a DNOB to the Operator Earths.
Record the location of Working Earths on the Access Permit.
Secure excess earth leads.
Control movement of the earths to ensure they remain clear of the live HV.
DO NOT contact the earth leads or head.
Before removing reassess hazards if conditions have changed.
If 500mm clearance from live HV cannot be achieved then a temporary stirrup fitted to the bottom of the EDO should be used as the earthing point.
Appropriate phase gloves must be worn when attaching earths.</t>
  </si>
  <si>
    <t>Insulating LV electrical e.g. mats and tails</t>
  </si>
  <si>
    <t>Work adjacent live LV</t>
  </si>
  <si>
    <t>Only licensed electrical workers shall install insulating mats/tails.
PPE shall be worn when undertaking LV insulation. This includes OO gloves, outer protective gloves, long sleeve cotton shirts, long cotton pants, and safety boots.
Eye protection shall be worn when performing live electrical work or while in proximity to exposed live parts. 
All jewellery shall be removed prior to work commencing. This includes but is not limited to any body-piercings, watches, chains, rings etc.
A trained and competent safety observer shall be appointed at all times whilst LV work is being undertaken.
A stocked and in date LV rescue kit shall be on hand for the safety observer.</t>
  </si>
  <si>
    <t>Isolating LV electrical - Low voltage distribution network covered by Network Operator Rules</t>
  </si>
  <si>
    <t xml:space="preserve">Yurika will work under the DNSP's Low Voltage Access system.
A LV Switching sheet authorised by the asset owner shall be on site prior to any LV work commencing.
Only licensed electrical workers shall undertake LV isolation.
An in-test date LV mat shall be used when undertaking LV isolation.
PPE shall be worn when undertaking LV isolation. This includes OO gloves, outer protective gloves, long sleeve cotton shirts, long cotton pants, and safety boots.
Eye protection shall be worn when performing live electrical work or while in proximity to exposed live parts, making or breaking connections between energised LV cables or equipment, isolating or energising an LV network at a loop pillar, link pillar or CFS unit.
Isolate alternate supplies in relation to consumer services e.g. solar/generator.
All jewellery shall be removed prior to work commencing. This includes but is not limited to body piercings, watches, chains, rings etc.
A trained and competent safety observer shall be appointed at all times whilst LV work is being undertaken.
A stocked and in date LV rescue kit shall be on hand for the safety observer.
A suitable test device shall be used to prove isolation was successful.
DNOB to be installed on de-energised circuit.
</t>
  </si>
  <si>
    <t>Isolating LV electrical - Low voltage equipment and circuits (off network)</t>
  </si>
  <si>
    <t xml:space="preserve">Subject to statutory exclusions, electrical work on energised electrical equipment is prohibited. Isolation of low voltage electrical equipment is undertaken in accordance with the Yurika Low Voltage Isolation Operating Guideline YUR 2168.
Only licensed electrical workers shall undertake LV isolation.
An in-test date LV mat shall be used when undertaking LV isolation.
PPE shall be worn when undertaking LV isolation. This includes OO gloves, outer protective gloves, long sleeve cotton shirts, long cotton pants, and safety boots.
Eye protection shall be worn when performing live electrical work or while in proximity to exposed live parts. 
Isolate alternate supplies in relation to consumer services e.g. solar/generator.
All jewellery shall be removed prior to work commencing. This includes but is not limited to body piercings, watches, chains, rings etc.
A trained and competent safety observer shall be appointed at all times whilst LV work is being undertaken.
A stocked and in date LV rescue kit shall be on hand for the safety observer.
A suitable test device shall be used to prove isolation was successful.
Personal locks and tags to be applied by any electrical worker working on the isolated apparatus.
</t>
  </si>
  <si>
    <t>Work carried out on or near energised electrical - LV</t>
  </si>
  <si>
    <t xml:space="preserve">Work in the vicinity of live LV.
Experienced electrical workers used. </t>
  </si>
  <si>
    <t>Low voltage:
Isolation shall always be the first priority.
Isolate and tag any live low voltage parts and equipment that don't need to be worked on live e.g. testing, fault finding.
Set barricading to prevent encroachment into live areas. Where there is a potential for a person to trip, slip or fall into a live area, barricading must be 'hard barricading'.
Any bare earthed conductor or equipment within reach (including tool length) of any Operator shall be covered using insulating mats/barriers prior to commencing work in proximity to energised equipment.
Adjust insulating mats/barriers when altering work position.
Ensure a stable work position is maintained throughout the task. 
Where exclusion zones may be encroached upon, a designated safety observer shall be assigned.
The designated safety observer shall have a reliable method of communication with operator. 
Test for difference of potential on switchboards metal enclosures using an approved test device.
Wear approved, in test insulating gloves when required.
Use insulated tools and equipment rated for the task and in-test as required.
Locate tools and equipment securely.
A person competent in electrical rescue and a current cardiopulmonary resuscitation certification to be available for the duration of work.
An in-test LV Rescue Kit must be positioned at the work area e.g. at base of pole or near switchboard.</t>
  </si>
  <si>
    <t>Work carried out on or near energised electrical - LV Testing</t>
  </si>
  <si>
    <t xml:space="preserve">Fault finding should first be attempted in a de-energised environment using de-energised testing methods.
Otherwise:
Identify exposed conductive parts that could become energised while using test instruments. 
Use temporary or fixed barriers to prevent electrical workers from inadvertently contacting exposed conductive parts. 
Use only appropriate insulated and rated tools, test instruments and test probes. 
Carry out checks to ensure that the test instruments to be used are appropriate and functioning correctly. 
Use only appropriately rated PPE. 
Use a safety observer, if required by the HazChat. 
Ensure that only authorised persons may enter the immediate area where the work is to be carried out. 
Carry out a regular review of the work situation to ensure that no new hazards are created during the process. </t>
  </si>
  <si>
    <t>Working in energised Substations</t>
  </si>
  <si>
    <t xml:space="preserve">Experienced personnel </t>
  </si>
  <si>
    <t>All persons working on site shall have completed a substation awareness course as a minimum or be accompanied by a competent person at all times.
If owned and operated by a third party, persons entering shall notify control upon arrival at the substation, and upon departure. Access rules must be observed e.g. sign-in to log-book; 
Personnel that enter substations shall hold suitable competencies (i.e. Substation Awareness, Induction) and therefore understand minimum approach clearances to be maintained whilst in substation.
No apparatus is to be carried above shoulder height and any apparatus longer than 2.0m is to be carried horizontally by 2 personnel.
Metallic ladders and the like are not to be used in the substation environment with exception to scaffolding providing that there is no possibility of this becoming ‘LIVE’ and it is earthed.
Gates/ doors shall be kept closed and locked at all times with exception to authorised personnel entering or leaving an enclosure. An employee responsible for unlocking the gate/ door shall ensure that the gate/ door is locked on his/ her departure.
Fire suppression units are to be isolated prior to work/s being undertaken and notification of this is to given to the asset owner.
When ‘Evacuate Area’ sign is activated, all personnel shall evacuate CO2 protected area immediately.
Star pickets shall not be used in live substations at any stage.
A Safety Observer shall be assigned where exclusion zones can potentially be encroached.</t>
  </si>
  <si>
    <t>Manual Handling - Extension ladders</t>
  </si>
  <si>
    <t>Sudden force / awkward posture - Musculoskeletal injury</t>
  </si>
  <si>
    <t>Extension ladders handled by experienced personnel</t>
  </si>
  <si>
    <t xml:space="preserve">Two persons are required when manual handling extension ladders exceeding 6m in length.
Extension ladders must be manually transported in the horizontal position, usually on the shoulders of the two workers. Although, carried at the side of the workers in substations.
Ladder should be positioned on the same should for both workers and worker at rear, must keep in step with the lead worker. The lifting and positioning actions must be in unison.
One worker should support the ladder while the other foots the ladder as it is brought to a vertical position.
(Pole work) Once the ladder is vertical, place against the pole and continue to extend the ladder. To reduce friction against the pole, one worker should support the ladder head slightly off the pole until it reaches the required height.
When retracting ladders, reverse the previous steps and ensure hands are kept clear of stiles as the ladder retracts.
Ensure both workers are correctly positioned and working in unison to take the load. </t>
  </si>
  <si>
    <t>Manual Handling - General</t>
  </si>
  <si>
    <t>Pinch points - Crush injury</t>
  </si>
  <si>
    <t>Many and varied manual handling tasks</t>
  </si>
  <si>
    <t>Hands must be kept clear of crush / pinch points.
Communicate when handling items with another person.
Use chocks to avoid placing heavy / awkward items directly on the ground.
Do not work on poles that are suspended off the ground, place on chocks.
Wear gloves as appropriate.</t>
  </si>
  <si>
    <t>Manual Handling - Lift conductors</t>
  </si>
  <si>
    <t>High force / awkward posture - Musculoskeletal injury</t>
  </si>
  <si>
    <t>Overhead stringing</t>
  </si>
  <si>
    <t>Plan the lift - Path of travel, laydown area, can you lift it, is it awkward, will it slip.
Use mechanical means as a first priority whenever possible - Truck mounted crane, crane, winch, EWP.
Assess the weight of the conductor prior to commencing lift, taking into account conductor size, conductor tension and span length.
Ensure the floor of the EWP is free from clutter to avoid slipping / tripping while manoeuvring conductor.
Adjust EWP height to centre load as much as possible.
Warm up and stretch before performing physical activities - Cold muscles injure more easily than warm muscles.
Keep the load centred, use your legs; not your back, avoid twisting and keep abdominal muscles firm, keep breathing.
Get help - Use 2 person lift.</t>
  </si>
  <si>
    <t>Manual Handling - Loading / unloading gear from ute / truck.</t>
  </si>
  <si>
    <t>High or sudden force - Musculoskeletal injury</t>
  </si>
  <si>
    <t>Components and materials regularly transported to site using utes and small trucks, unloaded by hand.</t>
  </si>
  <si>
    <t>Plan the lift - Path of travel, laydown area, can you lift it, is it awkward, will it slip.
Use mechanical means as a first priority whenever possible - Truck mounted crane, forklift, pallet jack.
Warm up and stretch before performing physical activities - Cold muscles injure more easily than warm muscles.
Keep the load centred, use your legs; not your back, avoid twisting and keep abdominal muscles firm, keep breathing.
Get help - Use 2 person lift.</t>
  </si>
  <si>
    <t>Manual Handling - Shovelling</t>
  </si>
  <si>
    <t>Sustained or awkward postures - Musculoskeletal injury</t>
  </si>
  <si>
    <t>Minor trench excavation &amp; backfill / sand / soil</t>
  </si>
  <si>
    <t xml:space="preserve">Plan the lift - Path of travel, laydown area. 
Use mechanical means as a first priority whenever possible - Backhoe, excavator, telehandler with bucket attachment.
Warm up and stretch before performing physical activities - Cold muscles injure more easily than warm muscles.
Use the correct shovel.
Position yourself to limit twisting.
Keep abdominal muscles firm and keep breathing.
Keep the load centred.
Don't overload the shovel.
Don't throw the load with fully outstretched arms.
Don't overstretch when depositing the load.
For prolonged exposure, rotate task. </t>
  </si>
  <si>
    <t>Manual Handling - Tension conductors</t>
  </si>
  <si>
    <t>Repetitive force - Musculoskeletal injury</t>
  </si>
  <si>
    <t>Overhead line work performed from EWP</t>
  </si>
  <si>
    <t>Inspect come-along prior to use. Ensure that it is operating freely.
Ensure the floor of the EWP is free from clutter to avoid slipping / tripping while ratcheting.
Adjust EWP height to centre load as much as possible.
Warm up and stretch before performing physical activities - Cold muscles injure more easily than warm muscles.</t>
  </si>
  <si>
    <t>Mobile Plant Operations - Cable drum trailer/stand</t>
  </si>
  <si>
    <t>Injury - Struck by objects under tension</t>
  </si>
  <si>
    <t>Overhead and underground line pulling</t>
  </si>
  <si>
    <t>Only competent operators shall operate the drum trailer.
A visual inspection of all parts of the drum trailer shall be undertaken prior to commencing works.
Braking systems must be operational.
Drum must be monitored during pulling operation.
A clearance area must be delineated.</t>
  </si>
  <si>
    <t>Mobile Plant Operations - Crane - Including Borer Lifter &amp; Truck Mounted Crane</t>
  </si>
  <si>
    <t>Injury - Impact by moving objects</t>
  </si>
  <si>
    <t>Anticipated Borer Lifter &amp; Truck Mounted Crane work</t>
  </si>
  <si>
    <r>
      <t xml:space="preserve">Only operators deemed competent and holding relevant licences shall operate mobile plant - High Risk Work Licence - CN for Borer Lifter Operations, CV for Truck Mounted Crane (Hiab).
A daily pre-start check shall be undertaken and documented for all mobile plant on site.
As per the </t>
    </r>
    <r>
      <rPr>
        <i/>
        <sz val="11"/>
        <color theme="1"/>
        <rFont val="Arial"/>
        <family val="2"/>
      </rPr>
      <t>SWA General Guide for Cranes</t>
    </r>
    <r>
      <rPr>
        <sz val="11"/>
        <color theme="1"/>
        <rFont val="Arial"/>
        <family val="2"/>
      </rPr>
      <t xml:space="preserve">, the crane operator shall not leave the crane / borer’s cabin to undertake any dogging functions or supervise a trainee.
The crane operator shall not supervise and / or direct a trainee dogger from the crane / borer operator’s cabin.
A trained and competent safety observer shall be designated whenever cranes are in operation near energised overhead powerlines.
Workers in proximity shall wear hard hats during crane operations.
Operators shall maintain exclusion zones as outlined in the </t>
    </r>
    <r>
      <rPr>
        <i/>
        <sz val="11"/>
        <color theme="1"/>
        <rFont val="Arial"/>
        <family val="2"/>
      </rPr>
      <t>Electrical Safety Regulation 2013</t>
    </r>
    <r>
      <rPr>
        <sz val="11"/>
        <color theme="1"/>
        <rFont val="Arial"/>
        <family val="2"/>
      </rPr>
      <t xml:space="preserve"> Schedule 2.
A trained safety observer shall be nominated as required.
Loads must be properly secured and moved in a controlled manner at all times. A tag line is to be used if required.</t>
    </r>
  </si>
  <si>
    <t>Impact by falling objects - Injury</t>
  </si>
  <si>
    <t>Only operators deemed competent and holding any relevant licences shall operate mobile plant - High Risk Work Licence - CN for Borer Lifter Operations, CV for Truck Mounted Crane (Hiab).
All loads to be slung by a person holding a High Risk Work Licence - DG - Dogman.
A drop zone shall be established below the load where required.
Lifting gear/apparatus including scissor will be visually inspected prior to use.
Any unserviceable equipment shall be tagged out and quarantined.
Loads must be properly secured and moved in a controlled manner at all times. A tag line is to be used if required.</t>
  </si>
  <si>
    <t>Only operators deemed competent and holding any relevant licences shall operate mobile plant - High Risk Work Licence - CN for Borer Lifter Operations, CV for Truck Mounted Crane (Hiab).
A daily pre-start check shall be undertaken and documented for all mobile plant on site.
Ground conditions must be assessed prior to setting up plant.
Stabilisers must be fully deployed prior to any lifting operation.
Plant WLL must be established and never exceeded.</t>
  </si>
  <si>
    <t>Mobile Plant Operations - EWP</t>
  </si>
  <si>
    <t>Fall from height</t>
  </si>
  <si>
    <t>Overhead line work / electrical apparatus installation</t>
  </si>
  <si>
    <t>Workers operating EWP shall hold a current High Risk Work Licence - Work Platform (WP).
All work shall be carried out from the floor of the EWP.
Workers in the EWP shall be trade qualified or be an apprentice with appropriate certification and be under direct supervision of a trade qualified person.
Workers shall ensure the truck is in test prior to commencing work.
Workers in the EWP shall ensure that harnesses and lanyards are inspected and fit for purpose prior to use.
Workers shall ensure that an inspection of the truck and EWP has been undertaken that day, prior to commencing work.
Workers working in EWP bucket shall wear a fall arrest harness and be attached at all times.
A trained and competent safety observer shall be available for all EWP operations.</t>
  </si>
  <si>
    <t>Mobile Plant Operations - General</t>
  </si>
  <si>
    <t>Environmental impact - Excessive release of fumes</t>
  </si>
  <si>
    <t>Occasional plant defects</t>
  </si>
  <si>
    <t>Plant Pre-start Inspections must be undertaken. Faults should be reported to Supervision immediately.</t>
  </si>
  <si>
    <t>Environmental impact - Excessive noise</t>
  </si>
  <si>
    <t>Ensure construction activities are undertaken within Council permitted time restrictions.
Inform residents if noise may become significant.
Avoid excessive vehicle movements in residential streets.
Conduct community consultation and response appropriately following noise complaint.
Plant Pre-start Inspections must be undertaken. Faults should be reported to Supervision immediately.</t>
  </si>
  <si>
    <t>Mobile Plant Operations - Winch</t>
  </si>
  <si>
    <t>Winching of overhead or underground cables</t>
  </si>
  <si>
    <t>Only competent operators shall operate the winch.
A pre-start inspection must be undertaken prior to operation.
All guarding must be in place and interlocks working as designed. 
A ticketed dogman with relevant training shall be on site during winching operations.
Prior to winching operations commencing, employees shall ensure clear unobstructed safe access route into the trench (if applicable) and cable installation worksite.
A cable pull plan shall be established, documented, understood and agreed upon by all employees prior to cable pulling commencing. 
Method/s of communication must be established.</t>
  </si>
  <si>
    <t>Overhead stringing in the vicinity of live electrical</t>
  </si>
  <si>
    <t>A method of communicating must be established prior to winching operations e.g. two-way radios.
Conductors shall never be pulled over live lines.
Uplift controls, matting for isolation purposes and isolation (where possible) shall be in place prior to pulling commencing.
Rolling earths shall be attached to the trailer and staked prior to pulling in the vicinity of live conductors.
Operator of the winch shall stand on an earth mat during pulling is in the vicinity of live conductors.
A spotter must be in place if working below or adjacent to live conductors.</t>
  </si>
  <si>
    <t>Injury - Pinch points</t>
  </si>
  <si>
    <t>Rotating parts</t>
  </si>
  <si>
    <t xml:space="preserve">All possible pinch points should be guarded and signed as required.
Never remove guarding unless machine is positively isolated.
</t>
  </si>
  <si>
    <t>Operation of motor vehicle</t>
  </si>
  <si>
    <t>Vehicle recovery - Injury/asset damage</t>
  </si>
  <si>
    <t>Off-road conditions, including unfinished substation footprint</t>
  </si>
  <si>
    <t>Towing vehicle must be of sufficient capacity to control the tow.
Conduct pre use inspection on the lifting / towing attachments and equipment.
Anchorage to both vehicles must be to approved towing points.
Vehicles must have competent operators in the drivers position.
Only competent persons should operate equipment such as winches.
One person should be nominated to control the recovery.
The mass of the load, the resistance to the pull and the Safe Working Load (SWL) of the slings and hitch points should be assessed - where doubt exists equipment must be unloaded to reduce weight.
Remove ground personnel from the radius of the snatch strap / towing chain / sling.
Position the recovery machine for a straight pull (where practicable).
Establish communication between vehicles.
Bogged vehicle is to have the engine running (where possible) and be in drive to assist the towing machine.
Inspect the lifting gear for damage following the recovery.
If towing on a roadway:
- Both vehicles are to activate their hazard lights, headlights and a flashing amber beacon (where fitted).
- Towing vehicle fitted with a flashing amber beacon must tow any vehicle, equipment or trailer not fitted with taillights.
- Assign escort vehicles front and rear (if possible).</t>
  </si>
  <si>
    <t>Motor vehicle accident - Injury/asset damage</t>
  </si>
  <si>
    <t>Workers required to operate vehicles in varied situations travelling to/from worksite</t>
  </si>
  <si>
    <t>Eliminate driving in dangerous or poor road conditions or weather.
Construction motor vehicles should be fitted with a minimum of:
- Seatbelts, Cargo barriers / Load Restraints, Driver side Airbag, High visibility (white) colour, Fire Extinguisher, First Aid kit, Audible reversing alarm, Flashing Amber beacon, safety and warning devices fitted.
All driver's must hold the relevant Driver's Licence.
Driver's must comply with road rules and site rules.
Vehicle headlights must be used in low visibility conditions.
Flashing lights may be used in very low visibility situations such as heavy fog.
Additional driver training may be required in certain conditions:
- Four wheel driver
- Defensive driver
- Advanced driver
Pre-start checks must be completed on a regular basis dependent on driving conditions:
- Daily in most circumstances.
- Weekly when the vehicle is only travelling &lt;100km between accommodation and worksite on sealed roads.
Parking Vehicles:
- A driver must park or stand a vehicle in a manner that does not pose a risk to persons or equipment;
- Designated parking should be drive through or “reverse in”;
- Where practical, vehicles should be parked on level ground, clear of traffic flow and visible to other road users;
- The park brake must be applied and engine turned off before leaving the vehicle; and
- Apply a wheel chock if the parking conditions require them e.g. sloped terrain.
Do not attempt to cross flooded rivers or drive through flooded areas.
Mobile phones must only be operated if hands free technology is installed.
Drivers holding a P1 probationary drivers licence must not use any functions of a mobile phone, including hands-free.</t>
  </si>
  <si>
    <t>Reduced fitness to drive - Injury/asset damage</t>
  </si>
  <si>
    <t>Potentially additional travel by vehicle required due to manning availability &amp;/or due to COVID-19 flight restrictions.</t>
  </si>
  <si>
    <t>Driver fatigue must be managed by carefully planning the following:
- Avoid driving when you would normally sleep. 
- Identify safe dedicated rest areas on route. The driver should not drive for more than 2 hours without a break.
- Stay on main roads where possible. These roads have driver fatigue control measures such as rumble strips, marked line etc.
- Share driving where possible.
Journey management plans should be used in the following circumstances:
- When driving exceeds 3 hours.
- When light vehicle travel arrangements change significantly in remote areas.
- When significant hazardous weather conditions may exist.
- When the driver is less than 25 years of age and the travel is over 2 hours.
Persons operating a light vehicle must:
- Have a zero blood alcohol level;
- Not be under the influence of any illegal drugs;
- Not be under the influence of any prescription or over-the-counter medication that may affect their ability to drive e.g. drowsiness;
- Not drive if affected by fatigue.</t>
  </si>
  <si>
    <t>Unsecured storage/cartage of items on utility trays and trucks - Projectiles</t>
  </si>
  <si>
    <t>Components and materials regularly transported to site using utes and small trucks.</t>
  </si>
  <si>
    <t>Utilities:
- Items must be restrained and;
- Loads must be covered with a cargo net or similar.
Trucks:
- All loads must be secured in accordance with the National Transport Commission - Load Restraint Guide</t>
  </si>
  <si>
    <t>Perform consumer installation tests</t>
  </si>
  <si>
    <t>Unknown fault conditions</t>
  </si>
  <si>
    <t>The requirement for a safety observer depending on voltage must be assessed prior to testing.
Only licensed electrical workers shall perform testing.
Testers to be trained &amp; competent in test equipment use.
Make reference to client documentation for correct methods of testing. 
PPE shall be worn including OO gloves, outer protective gloves, long sleeve cotton shirts, long cotton pants, and safety boots.
Eye protection shall be worn when performing live electrical work or while in proximity to exposed live parts. 
All jewellery shall be removed prior to work commencing. This includes but is not limited to body piercings, watches, chains, rings etc.</t>
  </si>
  <si>
    <t>Principal Contractor - Management and control</t>
  </si>
  <si>
    <t xml:space="preserve">Application of epoxy coatings / asbestos removal </t>
  </si>
  <si>
    <t>Must ensure that no person in the workplace is exposed to a substance or mixture in an airborne concentration that exceeds the relevant exposure standard.
Schedule tasks so that minimal personnel are in the vicinity while work is underway.
Monitor if levels are uncertain.</t>
  </si>
  <si>
    <t>Flammable or combustible substances - over-accumulation</t>
  </si>
  <si>
    <t>Storage of multiple contractors haz subs</t>
  </si>
  <si>
    <t>Keep quantity stored in the workplace to a minimum.
Designate haz subs storage area / observe segregation requirements.
Regular site inspections utilising YUR 1025 General Site Inspection form.
Regular reminders at pre-starts.</t>
  </si>
  <si>
    <t>Inadequate essential services e.g. gas, water, sewerage, telecommunications, electricity.</t>
  </si>
  <si>
    <t>Multiple contractors requiring the provision of essential services.</t>
  </si>
  <si>
    <t>Manage the provision and ongoing inspection and maintenance of essential services.</t>
  </si>
  <si>
    <t>Uncontrolled HRCW activities</t>
  </si>
  <si>
    <t>Multiple contractors undertaking HRCW activities + simultaneous operations</t>
  </si>
  <si>
    <t>Obtain copies of SWMS relating to HRCW prior to HRCW commencing.
Regular SWMS Observations YUR 1020 to ensure activities are being undertaken in accordance with approved SWMS.
Regular reminders at pre-starts.</t>
  </si>
  <si>
    <t>Uncontrolled site Waste, Plant, Traffic.</t>
  </si>
  <si>
    <t>Multiple contractors on site + simultaneous operations - everyone with their own priorities</t>
  </si>
  <si>
    <t>Manage storage, movement and disposal of construction materials and waste.
Manage the storage of Plant not in use.
Manage traffic in the vicinity of the workplace that may be affected by construction activities.
Communication of daily activities at pre-start meetings.</t>
  </si>
  <si>
    <t>Inadequate First aid provisions</t>
  </si>
  <si>
    <t>Multiple contractors undertaking work activities / access for emergency services</t>
  </si>
  <si>
    <t>Ensure the provision and availability of First Aid equipment and First Aid trained persons.
Display first aid locations / first aiders.
Regular reminders at pre-starts.</t>
  </si>
  <si>
    <t>Inadequate emergency plans</t>
  </si>
  <si>
    <t>Multiple contractors undertaking work activities / access issues for/to emergency services / issues with emergency notification across large site</t>
  </si>
  <si>
    <t>Ensure an emergency plan is prepared; test emergency procedures; ensure relevant training is provided. 
Communication of daily activities at pre-start meetings.</t>
  </si>
  <si>
    <t>Inadequate PPE</t>
  </si>
  <si>
    <t xml:space="preserve">Multiple contractors undertaking work activities </t>
  </si>
  <si>
    <t>Ensure adequate PPE is provided by PCBU's.
Regular reminders at pre-starts.</t>
  </si>
  <si>
    <t>Falling objects</t>
  </si>
  <si>
    <t xml:space="preserve">Work at height required / Multiple contractors undertaking work activities </t>
  </si>
  <si>
    <t>Manage the risks associated with falling objects that may reasonably injure a person.
Ensure work at height operations are being undertaken with falling object prevention in place such as tool lanyards, scaffold kick boards, clear scaffold decks, delineated drop zones etc.
Regular worksite inspections to ensure controls are adequate and maintained.
Communication of daily activities at pre-start meetings.</t>
  </si>
  <si>
    <t>Work at height required / Multiple contractors undertaking work activities / potential for falls controls to be inadvertently changed without notice to relevant workgroups</t>
  </si>
  <si>
    <t xml:space="preserve">Manage the risks associated with falls by a person from one level to another that may reasonably injure a person.
Ensure work at height work practices consider the working at height hierarchy of control in order of preference:
Eliminate the need to work at height - e.g. pole hardware fitted on the ground.
Can work be undertaken on solid construction - e.g. EWP, scaffold, permanently installed guardrails around edges.
Use of fall prevention devices to prevent a person reaching near to an edge, including pit edges.
Use of fall arrest system.
A combination of the above.
Regular worksite inspections to ensure controls are adequate and maintained.
Communication of daily activities at pre-start meetings.
</t>
  </si>
  <si>
    <t>Unhygienic amenities - illness</t>
  </si>
  <si>
    <t>Multiple contractors requiring use of amenities.</t>
  </si>
  <si>
    <t>Ensure adequate amenities: toilets, drinking water, washing (if applicable) and food prep/eating area. Must ensure amenities are maintained in a hygienic, safe and serviceable condition.
Regular site inspections utilising YUR 1025 General Site Inspection form.</t>
  </si>
  <si>
    <t>Unsafe work  facilities - injury/illness</t>
  </si>
  <si>
    <t>Multiple contractors requiring use of facilities.</t>
  </si>
  <si>
    <t>Ensure that there is safe access and egress to the workplace in normal conditions and emergencies.
Ensure adequate space, lighting, ventilation, floors and surfaces are installed and maintained, extremes of heat and cold are considered and controlled AFARP, essential services do not give rise to risk. 
Regular site inspections utilising YUR 1025 General Site Inspection form.</t>
  </si>
  <si>
    <t>Community complaint</t>
  </si>
  <si>
    <t>Lack of access to suitable person for enquiries</t>
  </si>
  <si>
    <t>Install signage identifying the PC: PC name and contact numbers (Inc. after hours); show the location of the site office; must be clearly visible from outside the workplace.</t>
  </si>
  <si>
    <t>Persons not informed of site requirements</t>
  </si>
  <si>
    <t>Simultaneous operations - Multiple contractors to work under one overarching safe system of work.</t>
  </si>
  <si>
    <t>Must prepare a WHSMP Inc. WHS responsibilities, consultation arrangements, incident management, site specific rules, SWMS requirements.
Make all aware of WHSMP and their right to inspect it.
Keep WHSMP up-to-date.
Communicate revisions.
Kept until project completion.</t>
  </si>
  <si>
    <t>Faulty temporary construction wiring</t>
  </si>
  <si>
    <t>The principal contractor on a construction site must ensure the construction wiring installed onsite remains compliant with AS/NZS 3012 for the duration of the project. 
As a minimum the principal contractor must ensure construction wiring (including switchboards) is visually inspected every six months to verify the integrity of the installation. Where the visual inspection identifies damage or non-compliance to the standard, that part of the installation must be isolated, repaired or replaced, and tested as required.
Regular site inspections utilising YUR 1025 General Site Inspection form.</t>
  </si>
  <si>
    <t>Re-instating electrical connection</t>
  </si>
  <si>
    <t>3rd Party asset damage</t>
  </si>
  <si>
    <t xml:space="preserve"> Incorrect re-connection/cross phasing</t>
  </si>
  <si>
    <t>Bridging and phasing to be marked up at disconnection stage.
Once bridging and phasing has been documented, it shall be confirmed and initialled by another worker.
Mark cable to depth of connectors prior to insertion (those without visual aids).
Tug test must be performed on all connections upon completion of each connection.</t>
  </si>
  <si>
    <t>Removing or altering supporting structures</t>
  </si>
  <si>
    <t>Loss of structural integrity</t>
  </si>
  <si>
    <t>Removing stays / plinths / ground disturbance</t>
  </si>
  <si>
    <t>An alternative method of support must be implemented to ensure the integrity of the structure.
Temporary supports shall be verified by an engineer prior to being implemented.</t>
  </si>
  <si>
    <t>Scaffolding</t>
  </si>
  <si>
    <t>Scaffold collapse - Injury</t>
  </si>
  <si>
    <t>Scaffolding rarely used. Specialist contractors used to supply and install.</t>
  </si>
  <si>
    <t>If scaffolding is over four (4) metres high, scaffold shall be erected by a trained and qualified person.
If scaffold is more than two (2) metres high, CM shall ensure that fall restraint is employed during set-up, use and dismantling of scaffold e.g. harnesses, handrails etc.
Scaffolding is to be inspected prior to each use and this inspection documented on the HazChat.
Scaffolding shall be kept as dry and clean as possible to prevent slipping.
Scaffold shall be barricaded to ensure there is no possibility for unauthorised access.
Mobile scaffold - Wheel locks shall be in the locked position when people are working on the scaffold.
Workers shall only access the scaffold by approved means (e.g. ladders).
Work shall only be performed from the approved platform area.
All workers shall ensure that platforms are not loaded in excess of their maximum intended loads or rated capacity (whichever is less).
Workers shall not climb on braces, frames or handrails not specifically designed for this purpose.
Scaffold decks must be tied on in areas prone to high wind.
Regular site inspections utilising YUR 1025 General Site Inspection form.</t>
  </si>
  <si>
    <t>Uneven surfaces</t>
  </si>
  <si>
    <t>Slips, trips and falls - Injury</t>
  </si>
  <si>
    <t>Multiple construction tasks / contractors operating in close proximity around unfinished surfaces.</t>
  </si>
  <si>
    <t>All areas around any excavation, including pole holes must be inspected daily to ensure trip hazards are minimised.
All workers shall ensure good housekeeping is practiced to not only eliminate trip hazards, but also eliminate objects that people could fall onto.
Access/egress to work areas must be kept clear.
Workers shall remain clear of excavations when not directly involved in excavation works.
Identified hazards must be reported and rectified or isolated immediately.
Regular site inspections utilising YUR 1025 General Site Inspection form.</t>
  </si>
  <si>
    <t>Work at height - Elevated Work Platform</t>
  </si>
  <si>
    <t>Experienced personnel undertaking WAH tasks</t>
  </si>
  <si>
    <t xml:space="preserve">Operators of boom-type Elevated Work Platforms (greater than 11m) must hold a valid licence to perform high risk work - WP.
Workers trained according to the competencies within RIIWHS204D - Work safely at heights., and UETTDRRF03B - Perform EWP rescue.
Operate Elevated Work Platforms according to the manufacturer’s requirements.
Elevated Work Platform selected according to the task and ground conditions.
Wear a harness connected to an anchor point when using a boom-type Elevated Work Platform.
Elevated Work Platform fitted with a manual lowering device. 
Elevated Work Platforms must undergo a daily pre-start inspection and be maintained in accordance with the manufacturer instructions.
Do not exceed the safe working load (SWL).
Emergency response plans and equipment established for persons potentially falling from height/ground level.
Set up height rescue equipment before starting work. </t>
  </si>
  <si>
    <t>Work at height - Fall arrest</t>
  </si>
  <si>
    <t>Wear full body harness attached to shock absorbing lanyard or inertia reel connected to certified anchor point.
Use anchor points installed and certified by a competent person.
Use tested and tagged fall arrest equipment and always inspect before use.
Ensure shock absorbing lanyard deployment length is appropriate to the potential fall height and swing radius.
Only use fall arrest equipment (e.g. harness, lanyards) when trained in the selection, use and inspection of this equipment.
Workers trained according to the competencies within RIIWHS204D - Work safely at heights. 
Emergency response plans and equipment established for persons potentially falling from height.
Set up height rescue equipment before starting work.</t>
  </si>
  <si>
    <t>Work at height - Fall restraint</t>
  </si>
  <si>
    <t xml:space="preserve">Anchor points installed to AS/NZS 1891 and certified by a competent person @ 15kN for single-person fall arrest use.
Do not attach to handrails; AS/NZS 1170.1 requires that handrails have a minimum kN point load of 0.6kN; this will not hold should a person fall.
Use tested and tagged fall prevention equipment and always inspect before use.
Only use fall prevention equipment (e.g. harness, lanyards) when trained in the selection, use and inspection of this equipment. Some static lines require a particular sequence of attachment.
Workers must be trained according to the competencies within RIIWHS204D - Work safely at heights. 
Emergency response plans and equipment established for persons potentially falling from height/ground level.
Set up height rescue equipment before starting work.
Do not use shock absorbing lanyards to restrain, a fixed lanyard must be used - the intent is to keep the worker away from the edge. </t>
  </si>
  <si>
    <t>Work at height - General</t>
  </si>
  <si>
    <t xml:space="preserve">Work at ground level whenever possible e.g. fit out pole hardware.
Install Barriers, Edge Protection and Guard Rails on solid construction.
Pole holes or penetrations protected with a suitable cover. 
Install Safety Mesh according to AS/NZS 4389.
Install Catch Platform.
A Roof Work Permit must be used when accessing a roof. </t>
  </si>
  <si>
    <t>Dropped objects</t>
  </si>
  <si>
    <t xml:space="preserve">Multiple contractors on site + simultaneous operations </t>
  </si>
  <si>
    <t>A drop zone shall be established below any work at height operations.
Workers shall ensure no one including workers, safety observers, visitors and members of the public enter the drop zone.
If it is necessary for a ground worker to enter a drop zone, workers aloft must be notified.
Where possible tool lanyards are to be used.
Use of tool belts.
Scaffolds must have toe boards installed and perimeter mesh when objects will be stored on decks higher than the toeboard.</t>
  </si>
  <si>
    <t>Work at height - Ladders</t>
  </si>
  <si>
    <t>Experienced personnel undertaking WAH tasks.</t>
  </si>
  <si>
    <t xml:space="preserve">Working from a ladder (other than a platform ladder) is not preferred. 
Pole work from ladders may be undertaken by observing the following requirements: 
Assess that pole is safe to approach.
A pole top rescue kit must be on hand.
A below ground pole inspection is to be undertaken prior to any person accessing a pole via ladder.
The ladder’s base shall be protected from pedestrian and vehicular traffic.
Ladders must be secured top and bottom to avoid slip or flip situations.
A ladder used against a pole shall incorporate a ladder pole strap or bracket to assist stability by partly accepting the shape of the pole.
The distance between the base of the ladder and the wall / pole shall be ¼  of its vertical height.
If accessing a pole and undertaking  overhead tasks via a ladder, the Operator shall attach a pole harness with a pole strap to the pole.
If using a ladder against a structure other than a pole, the ladder should be attached to a point of attachment. Once the ladder is secured, the operator should attach a harness to the ladder via a pole strap attached to the rung/s.
Only one person is allowed on a ladder at any one time, unless in a rescue situation.
Three-points of contact must be maintained when using a ladder for access/egress.
Ladders must be 'industrial' type and have (and be marked with) a Work Load Limit (WLL) of at least 120kg.
Ladders used for electrical work must be made of non-conductive materials e.g. fibreglass or timber.
Emergency response plans and equipment established for persons potentially falling from ladder.
When using a ladder to access a work area, the ladder must protrude 1m past the step-off point.
Ladders must undergo a documented inspection every 12 months using YUR 1012 Ladder Inspection. </t>
  </si>
  <si>
    <t>Work at height - Scaffold</t>
  </si>
  <si>
    <t xml:space="preserve">Obtain handover certificate for scaffolds (excluding mobile scaffolds under 4m).
Obtain design certification for high risk scaffolds.
All scaffolds must be erected according to AS/NZS 4576 and the AS/NZS 1576 series.
Establish Drop Zone during erection.
All scaffolding must be selected to meet the specific needs of the work task.
Scaffold greater than 4m erected by licensed scaffolder.
Inspect scaffold before use, after alteration, after an incident,  or at intervals of no more than 30 days (as per WHS Regulation 2011, s225(3) and (4).
Only access/use a scaffold with an approved scaffold tag or similar label attached. </t>
  </si>
  <si>
    <t>Work in the vicinity of powered mobile plant</t>
  </si>
  <si>
    <t>Impact to plant or personnel.</t>
  </si>
  <si>
    <t>Operating mobile plant in the vicinity of other plant or personnel</t>
  </si>
  <si>
    <t>For longer term or complex projects, develop a Vehicle Movement Plan (VMP).
Use hard barricading to separate plant from other plant operations or people - Permanent bollards, armco railings, portable concrete or steel barriers, portable water-filled barriers.
Observe signposted or communicated restrictions of any road or site.
Obey traffic control directions.
If any obstructions are in the vicinity e.g. overhead, protruding trees or infrastructure, use a spotter to guide operator through safely.
Do not block the path of other road users unless under traffic control conditions.
Do not use a mobile phone while operating plant.
Do not use a mobile phone in a vehicle unless a hands-free device is used.
Hi-visibility clothing to be worn by persons in the vicinity of powered mobile plant. Night stripes for working in low-light situations.</t>
  </si>
  <si>
    <t>Reversing in the vicinity of other plant or personnel</t>
  </si>
  <si>
    <t>Plant must have reverse alarms or be directed by a spotter.
If driver/operator has an obstructed view, use a spotter for directing and observing both the mobile plant or vehicle and personnel movement within the work area.
Spotter to remain visible or audible to the driver.</t>
  </si>
  <si>
    <t>Uncontrolled movement</t>
  </si>
  <si>
    <t>Mobile plant or vehicle must be driven, operated and setup as per manufacturer’s instructions and legislative requirements e.g. use approved packing under stabilisers.
All plant must be parked in a fundamentally stable manner i.e. cannot roll away: In gear, handbrake applied when not under the direct control of the operator.
Use wheel chocks on slopes if available.
Park plant in secure location (as far as practicable). Ensure keys are removed and plant locked out if possible. 
For longer term projects, construct a go-line with a wheel invert.</t>
  </si>
  <si>
    <t>Work outdoors - Cold</t>
  </si>
  <si>
    <t>Exposure to extreme cold weather - Hypothermia</t>
  </si>
  <si>
    <r>
      <t xml:space="preserve">Expect temperatures down to </t>
    </r>
    <r>
      <rPr>
        <sz val="11"/>
        <color rgb="FFFF0000"/>
        <rFont val="Arial"/>
        <family val="2"/>
      </rPr>
      <t>??</t>
    </r>
    <r>
      <rPr>
        <sz val="11"/>
        <color theme="1"/>
        <rFont val="Arial"/>
        <family val="2"/>
      </rPr>
      <t xml:space="preserve">
http://www.meteorology.com.au/local-climate-history </t>
    </r>
  </si>
  <si>
    <t xml:space="preserve">Erect artificial shelter when possible.
Provide mechanical heating when possible.
Postpone work in extreme cold temperatures - below 10° Celsius with or without a wind chill factor.
Wear multiple thin layers of clothing.
Wear thermal gloves - ensure they will not interfere with other PPE and work task.
Wear Beanie/thermal head wear - ensure they don't interfere with hard hat.
Adjust work schedule to have Physical work scheduled during the warmer parts of the day (between 10:00hrs – 14:00hrs). </t>
  </si>
  <si>
    <t>Work outdoors - Hot</t>
  </si>
  <si>
    <t>Exposure to extreme hot weather - Heat related illnesses: sunburn and hyperthermia</t>
  </si>
  <si>
    <t>Expect temperatures up to high 30s
http://www.meteorology.com.au/local-climate-history</t>
  </si>
  <si>
    <t>Erect artificial shelter when possible.
Provide mechanical cooling when possible.
Postpone work in extreme heat or humid conditions - temperatures above 38° Celsius and/or temperatures above 35° Celsius accompanied by humidity above 80%.
Adjust work schedule to conduct Physical work in the cooler parts of the day (Before 10:00hrs – After 14:00hrs).
Adjust work schedule to work in short spells with rest pauses in a cool area.
Rotate workers as available.
Ensure an adequate quantity of potable water is available. Monitor yours and other's water intake and fitness to continue.
Industrial clothing that covers the skin from wrist to neck to ankle must be worn.
Industrial safety helmets fitted with solar protection e.g. brim or neck flap.
Wear tinted protective eyewear.
Apply broad-spectrum 30+ sunscreen.</t>
  </si>
  <si>
    <t>Work outdoors - Poisonous flora and fauna</t>
  </si>
  <si>
    <t>Contact with - illness</t>
  </si>
  <si>
    <t xml:space="preserve">Australian conditions </t>
  </si>
  <si>
    <t xml:space="preserve">Obtain information from local authorities about the potentially harmful flora and fauna, and seek guidance on risk prevention.
Avoid contact with flora and fauna.
Snake bite bandages must be available in first aid kits.
Proximity to local emergency services must be understood. 
Contact with local emergency services must be made to notify them of your proposed work location.
Wear snake chaps in areas where snake activity is likely.
Employees to remember that ALL snakes are protected under the Environmental Protection Act.
Wasp Stopper or similar should be readily available.
Workers shall not enter properties where dogs pose a risk to health and safety. </t>
  </si>
  <si>
    <t>Working in isolation or alone</t>
  </si>
  <si>
    <t>Exposure to  violence, incident or stress and unable to gain assistance or emergency services</t>
  </si>
  <si>
    <t>None anticipated for project scope - as public access to project precint is possible, in very rare circumstances may cause isolated/alone worker situations for 1 on 1 interactions with members of public</t>
  </si>
  <si>
    <t>Relocate work to depot, or populated area whenever possible.
Adjust work schedule to ensure multiple people are at the workplace.
Establish buddy system.
Design workplace layout to provide increased lighting, restricted access and security cameras.
A communication protocol must be established. As a minimum, this should include:
• Nominating a contact person for workers to communicate with;
• An agreed contact schedule (e.g. every 4 or 8 hours);
• Agreed details on what needs to be communicated during contact (e.g. Current location, next destination, route of travel, activities/type of work being undertaken at each location, condition of worker(s), weather conditions etc.).
• Agreed action to be taken if worker/s fail to make contact with the Nominated Contact Person within the agreed contact schedule.
Emergency response plans and equipment established for persons potentially working in isolation/alone.</t>
  </si>
  <si>
    <t>Working in energised Substations - Underground services</t>
  </si>
  <si>
    <t>Driving test electrodes</t>
  </si>
  <si>
    <t>Always refer to substation cabling layout diagrams when selecting locations for driving in test electrodes in substations.
Agree locations for driving in test electrodes with the site construction manager prior to commencing.
Take note of cable markers, location of trenches, HV cable conduits, LV and control cable conduits when selecting test locations in the substation switchyard.
Wear 00 gloves and outer protective gloves when driving remote earth rod into the ground and connecting test leads to eliminate shock from possibility of difference in potential.
Use insulated leads and clips.</t>
  </si>
  <si>
    <t>Working on or adjacent to roadways</t>
  </si>
  <si>
    <t>Impact by moving vehicles - Injury/asset damage</t>
  </si>
  <si>
    <t>Public and shared site roads - additional traffic from site based traffic to consider</t>
  </si>
  <si>
    <t>Traffic Management Plan (TMP) shall be established as per the Manual of Uniform Traffic Control Devices (MUTCD).
Traffic, Main Roads, Police and Local council permits where required, shall be available on site.
Employee in Charge shall ensure all traffic controls are in place prior to beginning work. Employee in Charge (or representative) shall drive the site to confirm signage is appropriate to the TMP.
Ensure traffic controls are re-assessed as works move along the line.
All workers on site shall comply with the instructions of Traffic Controllers and follow the requirements of signage.</t>
  </si>
  <si>
    <t xml:space="preserve">Pedestrians accessing   operational areas in the warehouse </t>
  </si>
  <si>
    <t>Pedestrian struck and injured by forklift or truck during loading and unloading operations</t>
  </si>
  <si>
    <t xml:space="preserve">Limited number of personnel accessing area.  </t>
  </si>
  <si>
    <t>1. Designated pedestrian pathways on floor
2. Bollards and flagging to delineate designated pedestrian pathways and forklift free zones
3. Restricted access signage to operational area
4. Forklift warning signs posted at doorways
5. LUEZ (Loading and unloading exclusion zone) in place for loading and unloading operations
6. Requirement for forklift to sound horn when travelling through doorways
7. Warehouse Induction program to include procedure for access to operational areas</t>
  </si>
  <si>
    <t>Discovery of Fire Ants Nest</t>
  </si>
  <si>
    <t>Stings to the people working nearby, damage to the vegetation</t>
  </si>
  <si>
    <t>The southern entrance area has fire ants</t>
  </si>
  <si>
    <t>The area will be treated for fire ants</t>
  </si>
  <si>
    <t xml:space="preserve">No actions identified </t>
  </si>
  <si>
    <t>Administration building personnel movement on/around construction site</t>
  </si>
  <si>
    <t>Admin building personnel exposed to site hazards</t>
  </si>
  <si>
    <t>The existing administration building is near the project site</t>
  </si>
  <si>
    <t>A temporary fence will be set-up to segregate the administration building personnel from construction activities
Review the location of temporary fencing for effective segregation of the administration building personnel from the construction activities</t>
  </si>
  <si>
    <t>Yurika to review the location of temporary fencing for effective segregation of the administration building personnel from the construction activities</t>
  </si>
  <si>
    <t xml:space="preserve">Yurika </t>
  </si>
  <si>
    <t>Drop in height behind the retaining wall on the north side of the substation area</t>
  </si>
  <si>
    <t>Plant tip-over, injury to personnel</t>
  </si>
  <si>
    <t>The area behind the retaining wall on the north side has a significant depth</t>
  </si>
  <si>
    <t>fencing installed within site area will remain, if damaged immediate repair undertaken
signage to be installed on fence
Review installing vehicle barries along the retaining wall to prevent vehicle tip-over</t>
  </si>
  <si>
    <t>Yurika to review installing vehicle barries along the retaining wall to prevent vehicle tip-over</t>
  </si>
  <si>
    <t>Uneven ground surface – crushed rocks, reo cages, etc on the ground</t>
  </si>
  <si>
    <t xml:space="preserve">Slips, trips and falls, personnel injury </t>
  </si>
  <si>
    <t xml:space="preserve">Existing ground to be excavated contains concrete and steel </t>
  </si>
  <si>
    <t>Other works will be minimised during the demolition works and site access to personnel will be limited.</t>
  </si>
  <si>
    <t>Existing underground services</t>
  </si>
  <si>
    <t>Plant in contact with existing services such as electricity</t>
  </si>
  <si>
    <t>The area was previously used by the power station and contains services underground</t>
  </si>
  <si>
    <t>The existing underground services are disconnected and do not need removal</t>
  </si>
  <si>
    <t>Dust due to concrete crushing</t>
  </si>
  <si>
    <t>Respiratory issues</t>
  </si>
  <si>
    <t>The existing concrete will be crushed on-site using a concrete crusher</t>
  </si>
  <si>
    <t>There will be water suppression of dust during the concrete crushing process with inclusion of PPE and Water trucks, additional monitoring dependant on site conditions once site is established</t>
  </si>
  <si>
    <t>Other contaminants not covered by the site investigations</t>
  </si>
  <si>
    <t>Site personnel exposed to contaminants</t>
  </si>
  <si>
    <t>There is an existing report from the site investigation that determines the possible soil contaminants, but there may be some contaminants unidentified.</t>
  </si>
  <si>
    <t>An emergency response management plan will cover treating any on-site identified contaminants during construction</t>
  </si>
  <si>
    <t>High rainfall, and the crushed concrete sub-base mixes with water (high calcium content)</t>
  </si>
  <si>
    <t>Water pollution, environmental concerns</t>
  </si>
  <si>
    <t xml:space="preserve">Calcium or other contaminants can mix with water during rainfall </t>
  </si>
  <si>
    <t>Water quality will be monitored. Testing of water during site set-up will be done to check the base water quality</t>
  </si>
  <si>
    <t>Compaction of ground in the vicinity of underground services</t>
  </si>
  <si>
    <t>Damage to the underground services</t>
  </si>
  <si>
    <t>Compaction will be done once underground services are installed</t>
  </si>
  <si>
    <t>Compaction will be done by taking into account the location of underground services</t>
  </si>
  <si>
    <t>Plant movement on uneven ground (tip-over risk)</t>
  </si>
  <si>
    <t>Once the site is under construction, there will be frequent movement of trucks or other plant on site</t>
  </si>
  <si>
    <t>The construction pad will be flat and even for movement of plant. (There is some uneven ground area on the sides of the road between the southern entrance and construction site)
Review the use of some water-filled bollards across the road on the southern entrance side</t>
  </si>
  <si>
    <t>Yurika to review the use of some water-filled bollards across the road on the southern entrance side</t>
  </si>
  <si>
    <t>Construction materials not conforming to the specifications</t>
  </si>
  <si>
    <t>Project risk: non-confirming material</t>
  </si>
  <si>
    <t xml:space="preserve">Backfilling works will require use of new materials </t>
  </si>
  <si>
    <t>Yurika will get a level 1 certification from the third party to ensure the materials and works are compliant</t>
  </si>
  <si>
    <t>Pipe burst at lower ground level</t>
  </si>
  <si>
    <t>A pipe burst will cause loss of water pressure, damage to the ground surface</t>
  </si>
  <si>
    <t>Firefighting water supply pipeline will be installed and sealed under ground, plant hitting the underground pipes</t>
  </si>
  <si>
    <t>a) The design team is reviewing the sealing of the water pipes with concrete at the connections to minimize the risk of pipes bursting
b) There will be polymeric covers and marker tapes to identify the buried services</t>
  </si>
  <si>
    <t>Existing earth grid interface (energised earth grid)</t>
  </si>
  <si>
    <t>Site personnel in contact with the energised earth grid</t>
  </si>
  <si>
    <t>The interface to the existing earth grid is unknown and the earth grid can be energised</t>
  </si>
  <si>
    <t>Obtain a positive identification of the existing earth grid interface and apply controls to segregate the existing earth grid from construction activities</t>
  </si>
  <si>
    <t>Yurika to obtain a positive identification of the existing earth grid interface and apply controls to segregate the existing earth grid from construction activities</t>
  </si>
  <si>
    <t>Blocked road for traffic movement</t>
  </si>
  <si>
    <t xml:space="preserve">Delays in deliveries, site works </t>
  </si>
  <si>
    <t>Trenches and excavations will block road for vehicle movement</t>
  </si>
  <si>
    <t>Multiple points of access and egress to / from the site. Deliveries will be notified early of any blocked roads (due to excavation works) and alternative routes planned</t>
  </si>
  <si>
    <t xml:space="preserve">Working in confined spaces </t>
  </si>
  <si>
    <t>Stormwater trenches depth will be greater than 1500 mm</t>
  </si>
  <si>
    <t>Confined space training and gas monitors
Consider having a second person as a spotter for anyone working in a confined space</t>
  </si>
  <si>
    <t>Yurika to consider having a second person as a spotter for anyone working in a confined space</t>
  </si>
  <si>
    <t>Excessive truck deliveries on a single day resulting in truck line-up along the road (traffic hazard, and potential discomfort for truck drivers)</t>
  </si>
  <si>
    <t>Crane lifting unable to accommodate the number of delivered BESS units in a day resulting in traffic congestion</t>
  </si>
  <si>
    <t xml:space="preserve">BESS units will be delivered using trucks and crane lifting of BESS from trucks can be done with limited number of lifts per day </t>
  </si>
  <si>
    <t>a) TheSwanbank road gate will be used for the transportation of the megapacks. There is some side shoulder on the road for the trucks to stand by between the gate and the access into site, allowing for 10-15 trucks
b) There is additional off-road parking on Swanbank road but the movement of traffic presents a risk to the truck drives and should be utilised as an last option
Review the temporary parking arrangement for trucks and review the availability of amenities for the drivers</t>
  </si>
  <si>
    <t>Yurika to review the temporary parking arrangement for trucks and review the availability of amenities for the drivers</t>
  </si>
  <si>
    <t>Damage to the BESS units during transportation</t>
  </si>
  <si>
    <t xml:space="preserve">Damaged BESS units resulting in replacement </t>
  </si>
  <si>
    <t>BESS units will be transported on trucks</t>
  </si>
  <si>
    <t>There will be some inspections done once BESS units are received on trucks to check for damage. It should be done before lifting. Tesla will provide an inspection checklist. Any rejected megapack will not be lifted from its truck
Ensure the inspection of BESS units is done before lifting, to check for any damage during transportation</t>
  </si>
  <si>
    <t>Yurika to ensure the inspection of BESS units is done before lifting, to check for any damage during transportation</t>
  </si>
  <si>
    <t>Fire inside the BESS units during temporary laydown</t>
  </si>
  <si>
    <t xml:space="preserve">Energised BESS can catch fire due to internal faults </t>
  </si>
  <si>
    <t xml:space="preserve">BESS units will arrive energised </t>
  </si>
  <si>
    <t>a) Review arranging a temporary firefighting system to treat any fire during the laydown period
b) Nominate a fire warden for the construction site</t>
  </si>
  <si>
    <t>a) Yurika to review arranging a temporary firefighting system to treat any fire during the BESS laydown period
b) Yurika to nominate a fire warden for the construction site</t>
  </si>
  <si>
    <t>Project delays causing delays for the BESS connection</t>
  </si>
  <si>
    <t>BESS units will not have a cooling and monitoring system</t>
  </si>
  <si>
    <t>BESS units will be kept at the nominated site and any delays in the site works will result in delays with the connection of BESS to the auxiliary power</t>
  </si>
  <si>
    <t>The BESS units can be kept up to 12 months without connection</t>
  </si>
  <si>
    <t>Inadequate monitoring of the southern entrance</t>
  </si>
  <si>
    <t xml:space="preserve">Inadvertent access to the site </t>
  </si>
  <si>
    <t>Southern entrance will accommodate majority of vehicle/personnel movement</t>
  </si>
  <si>
    <t>There is some CCTV monitoring of the site. Manned security will be set up 24/7
Set up a sign-in/sign-out process at the southern entrance with manned security. This can also assist management of traffic during truck movements</t>
  </si>
  <si>
    <t>Yurika to set up a sign-in/sign-out process at the southern entrance with manned security. This can also assist management of traffic during truck movements</t>
  </si>
  <si>
    <t>Working with energised earthing for the connection of harmonic filter earthing</t>
  </si>
  <si>
    <t>Construction personnel in contact with the energised earth grid</t>
  </si>
  <si>
    <t>Harmonic filters are not in the current scope and future works can involve the connection of harmonic filter earthing to the existing earth grid</t>
  </si>
  <si>
    <t>Yurika will know about the extent of works for the harmonic filter before major construction and will account for any future earthing requirements</t>
  </si>
  <si>
    <t>Removal of Asbestos Contaminated Materials - Exposure to airborne asbestos fibres</t>
  </si>
  <si>
    <t>Cause cancers of the lung, ovary and larynx as well as mesothelioma and asbestosis</t>
  </si>
  <si>
    <t>Presence of asbestos materials</t>
  </si>
  <si>
    <t>Safe Work Method Statement for work activity
Removal of Asbestos containing material from site
Establish an asbestos removal area to restrict unauthorised asbestos removal area. 
YUR 1301 Hazardous Chemicals and Health Management Procedure
Project Asbestos Management Plan
Engage Licenced Asbestos Removal Contractor
SWMS for asbestos removal works
Asbestos Warning Signage
Respirator Fit Testing 
Engaged Independent Licenced Asbestos Assessor Licence 
Personal Protective Equipment - Disposable Coverall and Respirator</t>
  </si>
  <si>
    <t>Hammering Concrete Structure - Exposure to respirable crystalline silica dust</t>
  </si>
  <si>
    <t>Causes multiple diseases, including silicosis, an incurable lung disease that leads to disability and death. Respirable crystalline silica also causes lung cancer, chronic obstructive pulmonary disease (COPD), and kidney disease.</t>
  </si>
  <si>
    <t>Silica contained in concrete material</t>
  </si>
  <si>
    <t>If practical, eliminate crushing concrete using crusher
Install Temporary Fencing are work site
Use of Water Truck to suppress dust generation
Use Excavator with Hydraulic Breaker, Pulverizer and grab attachment
Engaged Demolition Contractor
SWMS for activity
RCS Control Plan
Project Induction
Signage to demoli
Operator to stay in closed cable whilst
Respirator Fit Testing
PPE - Respirator</t>
  </si>
  <si>
    <t>Brendon Watts</t>
  </si>
  <si>
    <t>WR</t>
  </si>
  <si>
    <t>WR1853038</t>
  </si>
  <si>
    <t xml:space="preserve">The Scope of Works for the Swanbank BESS Project is outlined in the Contract (REF: Appendix 1) and referred to in 
this document and associated plans referred to in the Appendix.
The Swanbank BESS (Stage1) and Substation is a 275/33kV substation is to be built within the Swanbank precinct, 
approximately 10km Southeast of Ipswich QLD. </t>
  </si>
  <si>
    <t>Memorial Drive, Swanbank QLD</t>
  </si>
  <si>
    <t>Sooty Phomsouvanh</t>
  </si>
  <si>
    <t>Project HSE Specialist</t>
  </si>
  <si>
    <t>Murray Adey</t>
  </si>
  <si>
    <t>Brad Ayers</t>
  </si>
  <si>
    <t>Civil Supervisor</t>
  </si>
  <si>
    <t>Fawad Jalil</t>
  </si>
  <si>
    <t>Civil Engineer</t>
  </si>
  <si>
    <t>Health &amp; Safety Management Plan</t>
  </si>
  <si>
    <t>Construction Environmental Mananagment Plan</t>
  </si>
  <si>
    <t>Emergency Response Plan</t>
  </si>
  <si>
    <t>Swanbank BESS</t>
  </si>
  <si>
    <t>Client</t>
  </si>
  <si>
    <t>CleanCo Queensland Limited</t>
  </si>
  <si>
    <t>Contractor</t>
  </si>
  <si>
    <t>Yurika Pty Ltd</t>
  </si>
  <si>
    <t>CCQ DOCUMENT NUMBER</t>
  </si>
  <si>
    <t>SBK-F-175-2000-022</t>
  </si>
  <si>
    <t>YUR DOCUMENT NUMBER</t>
  </si>
  <si>
    <t>SBK-F-YUR-RSK-REG-0001</t>
  </si>
  <si>
    <t>CURRENT REVISION</t>
  </si>
  <si>
    <t>Latest WORKSHOP</t>
  </si>
  <si>
    <t xml:space="preserve">Issued for Use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</si>
</sst>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9]#,##0.0"/>
  </numFmts>
  <fonts count="94" x14ac:knownFonts="1">
    <font>
      <sz val="11"/>
      <color theme="1"/>
      <name val="Calibri"/>
      <family val="2"/>
      <scheme val="minor"/>
    </font>
    <font>
      <sz val="8"/>
      <name val="Calibri"/>
      <family val="2"/>
    </font>
    <font>
      <sz val="11"/>
      <name val="Arial"/>
      <family val="2"/>
    </font>
    <font>
      <sz val="11"/>
      <color indexed="8"/>
      <name val="Arial"/>
      <family val="2"/>
    </font>
    <font>
      <b/>
      <sz val="11"/>
      <color indexed="8"/>
      <name val="Arial"/>
      <family val="2"/>
    </font>
    <font>
      <sz val="10"/>
      <name val="Arial"/>
      <family val="2"/>
    </font>
    <font>
      <sz val="11"/>
      <color rgb="FFFF0000"/>
      <name val="Arial"/>
      <family val="2"/>
    </font>
    <font>
      <b/>
      <sz val="11"/>
      <color theme="1"/>
      <name val="Calibri"/>
      <family val="2"/>
      <scheme val="minor"/>
    </font>
    <font>
      <b/>
      <sz val="14"/>
      <color theme="1"/>
      <name val="Calibri"/>
      <family val="2"/>
      <scheme val="minor"/>
    </font>
    <font>
      <u/>
      <sz val="11"/>
      <color theme="10"/>
      <name val="Calibri"/>
      <family val="2"/>
    </font>
    <font>
      <b/>
      <i/>
      <sz val="14"/>
      <color theme="1"/>
      <name val="Calibri"/>
      <family val="2"/>
      <scheme val="minor"/>
    </font>
    <font>
      <b/>
      <sz val="11"/>
      <color rgb="FFFF0000"/>
      <name val="Calibri"/>
      <family val="2"/>
      <scheme val="minor"/>
    </font>
    <font>
      <sz val="11"/>
      <color theme="1"/>
      <name val="Arial"/>
      <family val="2"/>
    </font>
    <font>
      <sz val="18"/>
      <name val="Arial"/>
      <family val="2"/>
    </font>
    <font>
      <sz val="11"/>
      <name val="Calibri"/>
      <family val="2"/>
      <scheme val="minor"/>
    </font>
    <font>
      <sz val="8"/>
      <color theme="1"/>
      <name val="Calibri"/>
      <family val="2"/>
      <scheme val="minor"/>
    </font>
    <font>
      <b/>
      <sz val="11"/>
      <color theme="0"/>
      <name val="Calibri"/>
      <family val="2"/>
      <scheme val="minor"/>
    </font>
    <font>
      <b/>
      <i/>
      <sz val="14"/>
      <color indexed="8"/>
      <name val="Calibri"/>
      <family val="2"/>
      <scheme val="minor"/>
    </font>
    <font>
      <u/>
      <sz val="11"/>
      <color theme="1"/>
      <name val="Calibri"/>
      <family val="2"/>
      <scheme val="minor"/>
    </font>
    <font>
      <b/>
      <sz val="10"/>
      <color rgb="FF000000"/>
      <name val="Arial"/>
      <family val="2"/>
    </font>
    <font>
      <b/>
      <sz val="16"/>
      <color indexed="8"/>
      <name val="Arial"/>
      <family val="2"/>
    </font>
    <font>
      <b/>
      <sz val="16"/>
      <name val="Arial"/>
      <family val="2"/>
    </font>
    <font>
      <b/>
      <sz val="18"/>
      <color theme="1"/>
      <name val="Arial"/>
      <family val="2"/>
    </font>
    <font>
      <sz val="11"/>
      <color theme="1"/>
      <name val="Calibri"/>
      <family val="2"/>
      <scheme val="minor"/>
    </font>
    <font>
      <sz val="11"/>
      <color theme="0"/>
      <name val="Calibri"/>
      <family val="2"/>
      <scheme val="minor"/>
    </font>
    <font>
      <b/>
      <sz val="9.5"/>
      <color rgb="FFF2F2F2"/>
      <name val="Arial"/>
      <family val="2"/>
    </font>
    <font>
      <sz val="9.5"/>
      <color rgb="FF000000"/>
      <name val="Arial"/>
      <family val="2"/>
    </font>
    <font>
      <b/>
      <sz val="16"/>
      <color rgb="FFF2F2F2"/>
      <name val="Arial"/>
      <family val="2"/>
    </font>
    <font>
      <b/>
      <i/>
      <sz val="11"/>
      <color theme="0"/>
      <name val="Calibri"/>
      <family val="2"/>
      <scheme val="minor"/>
    </font>
    <font>
      <sz val="9"/>
      <color indexed="81"/>
      <name val="Tahoma"/>
      <family val="2"/>
    </font>
    <font>
      <b/>
      <sz val="10"/>
      <color theme="0"/>
      <name val="Calibri"/>
      <family val="2"/>
      <scheme val="minor"/>
    </font>
    <font>
      <b/>
      <sz val="9"/>
      <color indexed="81"/>
      <name val="Tahoma"/>
      <family val="2"/>
    </font>
    <font>
      <b/>
      <sz val="12"/>
      <color theme="0"/>
      <name val="Calibri"/>
      <family val="2"/>
      <scheme val="minor"/>
    </font>
    <font>
      <i/>
      <sz val="8"/>
      <color theme="0"/>
      <name val="Calibri"/>
      <family val="2"/>
      <scheme val="minor"/>
    </font>
    <font>
      <b/>
      <sz val="16"/>
      <color theme="0"/>
      <name val="Calibri"/>
      <family val="2"/>
      <scheme val="minor"/>
    </font>
    <font>
      <sz val="10"/>
      <color theme="1"/>
      <name val="Arial"/>
      <family val="2"/>
    </font>
    <font>
      <sz val="10"/>
      <name val="Calibri"/>
      <family val="2"/>
      <scheme val="minor"/>
    </font>
    <font>
      <sz val="10"/>
      <color theme="1"/>
      <name val="Calibri"/>
      <family val="2"/>
      <scheme val="minor"/>
    </font>
    <font>
      <b/>
      <sz val="10"/>
      <name val="Calibri"/>
      <family val="2"/>
      <scheme val="minor"/>
    </font>
    <font>
      <b/>
      <sz val="10"/>
      <color indexed="23"/>
      <name val="Calibri"/>
      <family val="2"/>
      <scheme val="minor"/>
    </font>
    <font>
      <b/>
      <sz val="24"/>
      <color theme="1"/>
      <name val="Calibri"/>
      <family val="2"/>
      <scheme val="minor"/>
    </font>
    <font>
      <b/>
      <sz val="14"/>
      <color theme="0"/>
      <name val="Calibri"/>
      <family val="2"/>
      <scheme val="minor"/>
    </font>
    <font>
      <b/>
      <sz val="16"/>
      <color theme="1"/>
      <name val="Calibri"/>
      <family val="2"/>
      <scheme val="minor"/>
    </font>
    <font>
      <b/>
      <sz val="14"/>
      <color rgb="FFFF0000"/>
      <name val="Calibri"/>
      <family val="2"/>
      <scheme val="minor"/>
    </font>
    <font>
      <b/>
      <sz val="18"/>
      <color theme="0"/>
      <name val="Calibri"/>
      <family val="2"/>
      <scheme val="minor"/>
    </font>
    <font>
      <b/>
      <i/>
      <sz val="11"/>
      <color theme="5"/>
      <name val="Calibri"/>
      <family val="2"/>
      <scheme val="minor"/>
    </font>
    <font>
      <sz val="11"/>
      <color theme="0" tint="-0.249977111117893"/>
      <name val="Calibri"/>
      <family val="2"/>
      <scheme val="minor"/>
    </font>
    <font>
      <b/>
      <sz val="11"/>
      <color theme="5"/>
      <name val="Calibri"/>
      <family val="2"/>
      <scheme val="minor"/>
    </font>
    <font>
      <b/>
      <i/>
      <sz val="11"/>
      <name val="Calibri"/>
      <family val="2"/>
      <scheme val="minor"/>
    </font>
    <font>
      <b/>
      <i/>
      <sz val="16"/>
      <color theme="0"/>
      <name val="Calibri"/>
      <family val="2"/>
      <scheme val="minor"/>
    </font>
    <font>
      <sz val="11"/>
      <color rgb="FFFF0000"/>
      <name val="Calibri"/>
      <family val="2"/>
      <scheme val="minor"/>
    </font>
    <font>
      <b/>
      <sz val="10"/>
      <name val="Arial"/>
      <family val="2"/>
    </font>
    <font>
      <b/>
      <i/>
      <sz val="10"/>
      <color theme="5"/>
      <name val="Calibri"/>
      <family val="2"/>
      <scheme val="minor"/>
    </font>
    <font>
      <i/>
      <sz val="10"/>
      <color theme="5"/>
      <name val="Calibri"/>
      <family val="2"/>
      <scheme val="minor"/>
    </font>
    <font>
      <b/>
      <sz val="11"/>
      <color theme="0"/>
      <name val="Arial Narrow"/>
      <family val="2"/>
    </font>
    <font>
      <b/>
      <sz val="11"/>
      <color theme="0" tint="-0.249977111117893"/>
      <name val="Arial Narrow"/>
      <family val="2"/>
    </font>
    <font>
      <sz val="8.5"/>
      <color rgb="FF000000"/>
      <name val="Calibri"/>
      <family val="2"/>
    </font>
    <font>
      <b/>
      <sz val="8.5"/>
      <color rgb="FF000000"/>
      <name val="Calibri"/>
      <family val="2"/>
    </font>
    <font>
      <b/>
      <sz val="11"/>
      <name val="Calibri"/>
      <family val="2"/>
      <scheme val="minor"/>
    </font>
    <font>
      <b/>
      <sz val="11"/>
      <color rgb="FF000000"/>
      <name val="Calibri"/>
      <family val="2"/>
      <scheme val="minor"/>
    </font>
    <font>
      <sz val="11"/>
      <color rgb="FF000000"/>
      <name val="Calibri"/>
      <family val="2"/>
      <scheme val="minor"/>
    </font>
    <font>
      <b/>
      <u/>
      <sz val="11"/>
      <color rgb="FF000000"/>
      <name val="Calibri"/>
      <family val="2"/>
      <scheme val="minor"/>
    </font>
    <font>
      <sz val="12"/>
      <color theme="1"/>
      <name val="Calibri"/>
      <family val="2"/>
      <scheme val="minor"/>
    </font>
    <font>
      <sz val="12"/>
      <color theme="1"/>
      <name val="Calibri"/>
      <family val="2"/>
    </font>
    <font>
      <sz val="12"/>
      <color rgb="FF000000"/>
      <name val="Calibri"/>
      <family val="2"/>
    </font>
    <font>
      <b/>
      <sz val="12"/>
      <color rgb="FF000000"/>
      <name val="Calibri"/>
      <family val="2"/>
    </font>
    <font>
      <b/>
      <sz val="11"/>
      <color rgb="FFFFFFFF"/>
      <name val="Calibri"/>
      <family val="2"/>
    </font>
    <font>
      <u/>
      <sz val="12"/>
      <color theme="0"/>
      <name val="Calibri"/>
      <family val="2"/>
    </font>
    <font>
      <i/>
      <u/>
      <sz val="12"/>
      <color theme="0"/>
      <name val="Calibri"/>
      <family val="2"/>
    </font>
    <font>
      <b/>
      <sz val="12"/>
      <color rgb="FFFF0000"/>
      <name val="Calibri"/>
      <family val="2"/>
      <scheme val="minor"/>
    </font>
    <font>
      <sz val="12"/>
      <color theme="0"/>
      <name val="Calibri"/>
      <family val="2"/>
      <scheme val="minor"/>
    </font>
    <font>
      <b/>
      <sz val="9.5"/>
      <color rgb="FFF1F1F1"/>
      <name val="Arial"/>
      <family val="2"/>
    </font>
    <font>
      <b/>
      <sz val="9.5"/>
      <color rgb="FFC2D69B"/>
      <name val="Arial"/>
      <family val="2"/>
    </font>
    <font>
      <b/>
      <sz val="9.5"/>
      <color rgb="FF5F497A"/>
      <name val="Arial"/>
      <family val="2"/>
    </font>
    <font>
      <b/>
      <sz val="9"/>
      <color rgb="FFC2D69B"/>
      <name val="Arial"/>
      <family val="2"/>
    </font>
    <font>
      <b/>
      <sz val="9"/>
      <color theme="7" tint="-0.249977111117893"/>
      <name val="Arial"/>
      <family val="2"/>
    </font>
    <font>
      <b/>
      <sz val="10"/>
      <color rgb="FFF1F1F1"/>
      <name val="Arial"/>
      <family val="2"/>
    </font>
    <font>
      <sz val="8"/>
      <name val="Calibri"/>
      <family val="2"/>
      <scheme val="minor"/>
    </font>
    <font>
      <b/>
      <sz val="11"/>
      <color rgb="FFC2D69B"/>
      <name val="Arial"/>
      <family val="2"/>
    </font>
    <font>
      <b/>
      <sz val="11"/>
      <color theme="7" tint="-0.249977111117893"/>
      <name val="Arial"/>
      <family val="2"/>
    </font>
    <font>
      <b/>
      <sz val="11"/>
      <color rgb="FF009999"/>
      <name val="Arial"/>
      <family val="2"/>
    </font>
    <font>
      <b/>
      <sz val="12"/>
      <color rgb="FFC2D69B"/>
      <name val="Arial"/>
      <family val="2"/>
    </font>
    <font>
      <b/>
      <sz val="12"/>
      <color rgb="FFF1F1F1"/>
      <name val="Arial"/>
      <family val="2"/>
    </font>
    <font>
      <b/>
      <sz val="12"/>
      <color rgb="FF5F497A"/>
      <name val="Arial"/>
      <family val="2"/>
    </font>
    <font>
      <b/>
      <sz val="11"/>
      <color rgb="FFF2F2F2"/>
      <name val="Arial"/>
      <family val="2"/>
    </font>
    <font>
      <b/>
      <sz val="12"/>
      <color rgb="FFF2F2F2"/>
      <name val="Arial"/>
      <family val="2"/>
    </font>
    <font>
      <sz val="9"/>
      <color theme="1"/>
      <name val="Calibri"/>
      <family val="2"/>
      <scheme val="minor"/>
    </font>
    <font>
      <b/>
      <sz val="11"/>
      <color theme="1"/>
      <name val="Arial"/>
      <family val="2"/>
    </font>
    <font>
      <i/>
      <sz val="11"/>
      <color theme="1"/>
      <name val="Arial"/>
      <family val="2"/>
    </font>
    <font>
      <sz val="12"/>
      <name val="Calibri"/>
      <family val="2"/>
    </font>
    <font>
      <sz val="10"/>
      <color indexed="8"/>
      <name val="MS Sans Serif"/>
    </font>
    <font>
      <sz val="12"/>
      <color indexed="8"/>
      <name val="Calibri"/>
      <family val="2"/>
      <scheme val="minor"/>
    </font>
    <font>
      <sz val="12"/>
      <name val="Calibri"/>
      <family val="2"/>
      <scheme val="minor"/>
    </font>
    <font>
      <b/>
      <i/>
      <sz val="11"/>
      <color theme="1"/>
      <name val="Calibri"/>
      <family val="2"/>
      <scheme val="minor"/>
    </font>
  </fonts>
  <fills count="29">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419FA9"/>
        <bgColor indexed="64"/>
      </patternFill>
    </fill>
    <fill>
      <patternFill patternType="solid">
        <fgColor rgb="FFF79646"/>
        <bgColor indexed="64"/>
      </patternFill>
    </fill>
    <fill>
      <patternFill patternType="solid">
        <fgColor rgb="FFFF4B4B"/>
        <bgColor indexed="64"/>
      </patternFill>
    </fill>
    <fill>
      <patternFill patternType="solid">
        <fgColor rgb="FF4F81BD"/>
        <bgColor indexed="64"/>
      </patternFill>
    </fill>
    <fill>
      <patternFill patternType="solid">
        <fgColor rgb="FFA5F3F3"/>
        <bgColor indexed="64"/>
      </patternFill>
    </fill>
    <fill>
      <patternFill patternType="solid">
        <fgColor rgb="FF7030A0"/>
        <bgColor indexed="64"/>
      </patternFill>
    </fill>
    <fill>
      <patternFill patternType="solid">
        <fgColor rgb="FF92D05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theme="4" tint="0.79998168889431442"/>
      </patternFill>
    </fill>
    <fill>
      <patternFill patternType="solid">
        <fgColor theme="9"/>
        <bgColor indexed="64"/>
      </patternFill>
    </fill>
    <fill>
      <patternFill patternType="solid">
        <fgColor theme="0" tint="-0.14999847407452621"/>
        <bgColor indexed="64"/>
      </patternFill>
    </fill>
    <fill>
      <patternFill patternType="solid">
        <fgColor rgb="FFDB8E33"/>
        <bgColor indexed="64"/>
      </patternFill>
    </fill>
    <fill>
      <patternFill patternType="solid">
        <fgColor rgb="FFFFFF00"/>
        <bgColor indexed="64"/>
      </patternFill>
    </fill>
    <fill>
      <patternFill patternType="solid">
        <fgColor theme="3"/>
        <bgColor indexed="64"/>
      </patternFill>
    </fill>
    <fill>
      <patternFill patternType="solid">
        <fgColor rgb="FF002060"/>
        <bgColor indexed="64"/>
      </patternFill>
    </fill>
    <fill>
      <patternFill patternType="solid">
        <fgColor rgb="FFF2F2F2"/>
        <bgColor indexed="64"/>
      </patternFill>
    </fill>
    <fill>
      <patternFill patternType="solid">
        <fgColor rgb="FFD9D9D9"/>
        <bgColor indexed="64"/>
      </patternFill>
    </fill>
    <fill>
      <patternFill patternType="solid">
        <fgColor rgb="FF00839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39997558519241921"/>
        <bgColor rgb="FF000000"/>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auto="1"/>
      </right>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medium">
        <color indexed="64"/>
      </right>
      <top style="thin">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rgb="FF00B0C3"/>
      </left>
      <right style="medium">
        <color rgb="FF00B0C3"/>
      </right>
      <top/>
      <bottom style="medium">
        <color rgb="FF00B0C3"/>
      </bottom>
      <diagonal/>
    </border>
    <border>
      <left style="medium">
        <color rgb="FF00B0C3"/>
      </left>
      <right style="medium">
        <color rgb="FF00B0C3"/>
      </right>
      <top/>
      <bottom/>
      <diagonal/>
    </border>
    <border>
      <left/>
      <right/>
      <top style="thin">
        <color rgb="FF7030A0"/>
      </top>
      <bottom/>
      <diagonal/>
    </border>
    <border>
      <left/>
      <right style="medium">
        <color indexed="64"/>
      </right>
      <top style="medium">
        <color indexed="64"/>
      </top>
      <bottom style="thin">
        <color rgb="FF7030A0"/>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8">
    <xf numFmtId="164" fontId="0" fillId="0" borderId="0"/>
    <xf numFmtId="164" fontId="9" fillId="0" borderId="0" applyNumberFormat="0" applyFill="0" applyBorder="0" applyAlignment="0" applyProtection="0">
      <alignment vertical="top"/>
      <protection locked="0"/>
    </xf>
    <xf numFmtId="164" fontId="5" fillId="0" borderId="0"/>
    <xf numFmtId="0" fontId="5" fillId="0" borderId="0"/>
    <xf numFmtId="0" fontId="23" fillId="0" borderId="0"/>
    <xf numFmtId="0" fontId="5" fillId="0" borderId="0"/>
    <xf numFmtId="0" fontId="35" fillId="0" borderId="0"/>
    <xf numFmtId="0" fontId="90" fillId="0" borderId="0"/>
  </cellStyleXfs>
  <cellXfs count="328">
    <xf numFmtId="164" fontId="0" fillId="0" borderId="0" xfId="0"/>
    <xf numFmtId="164" fontId="8" fillId="0" borderId="0" xfId="0" applyFont="1"/>
    <xf numFmtId="164" fontId="3" fillId="2" borderId="0" xfId="0" applyFont="1" applyFill="1" applyBorder="1" applyAlignment="1" applyProtection="1">
      <alignment horizontal="center" vertical="top" wrapText="1"/>
      <protection locked="0"/>
    </xf>
    <xf numFmtId="164" fontId="3" fillId="2" borderId="0" xfId="0" applyFont="1" applyFill="1" applyBorder="1" applyAlignment="1" applyProtection="1">
      <alignment vertical="top" wrapText="1"/>
      <protection locked="0"/>
    </xf>
    <xf numFmtId="164" fontId="3" fillId="2" borderId="0" xfId="0" applyFont="1" applyFill="1" applyAlignment="1" applyProtection="1">
      <alignment vertical="top" wrapText="1"/>
      <protection locked="0"/>
    </xf>
    <xf numFmtId="164" fontId="6" fillId="2" borderId="0" xfId="0" applyFont="1" applyFill="1" applyAlignment="1" applyProtection="1">
      <alignment vertical="top" wrapText="1"/>
      <protection locked="0"/>
    </xf>
    <xf numFmtId="164" fontId="6" fillId="2" borderId="0" xfId="0" applyFont="1" applyFill="1" applyBorder="1" applyAlignment="1" applyProtection="1">
      <alignment horizontal="center" vertical="top" wrapText="1"/>
      <protection locked="0"/>
    </xf>
    <xf numFmtId="164" fontId="3" fillId="2" borderId="0" xfId="0" applyFont="1" applyFill="1" applyAlignment="1" applyProtection="1">
      <alignment horizontal="center" vertical="top" wrapText="1"/>
      <protection locked="0"/>
    </xf>
    <xf numFmtId="164" fontId="10" fillId="0" borderId="0" xfId="0" applyFont="1"/>
    <xf numFmtId="164" fontId="9" fillId="0" borderId="0" xfId="1" applyNumberFormat="1" applyAlignment="1" applyProtection="1"/>
    <xf numFmtId="164" fontId="11" fillId="0" borderId="0" xfId="0" applyFont="1"/>
    <xf numFmtId="164" fontId="3" fillId="2" borderId="0" xfId="0" applyNumberFormat="1" applyFont="1" applyFill="1" applyAlignment="1" applyProtection="1">
      <alignment horizontal="center" vertical="top" wrapText="1"/>
      <protection locked="0"/>
    </xf>
    <xf numFmtId="164" fontId="3" fillId="2" borderId="0" xfId="0" applyNumberFormat="1" applyFont="1" applyFill="1" applyBorder="1" applyAlignment="1" applyProtection="1">
      <alignment horizontal="center" vertical="top" wrapText="1"/>
      <protection locked="0"/>
    </xf>
    <xf numFmtId="164" fontId="0" fillId="0" borderId="0" xfId="0" applyFill="1"/>
    <xf numFmtId="164" fontId="0" fillId="0" borderId="0" xfId="0" applyAlignment="1">
      <alignment vertical="top" wrapText="1"/>
    </xf>
    <xf numFmtId="164" fontId="15" fillId="0" borderId="0" xfId="0" applyFont="1"/>
    <xf numFmtId="15" fontId="2" fillId="4" borderId="1" xfId="0" applyNumberFormat="1" applyFont="1" applyFill="1" applyBorder="1" applyAlignment="1" applyProtection="1">
      <alignment horizontal="center" vertical="center" wrapText="1"/>
      <protection locked="0"/>
    </xf>
    <xf numFmtId="164" fontId="13" fillId="0" borderId="0" xfId="0" applyFont="1" applyFill="1" applyBorder="1" applyAlignment="1">
      <alignment vertical="center" wrapText="1"/>
    </xf>
    <xf numFmtId="164" fontId="12" fillId="0" borderId="0" xfId="0" applyFont="1" applyFill="1"/>
    <xf numFmtId="164" fontId="17" fillId="2" borderId="0" xfId="0" applyFont="1" applyFill="1" applyBorder="1" applyAlignment="1" applyProtection="1">
      <alignment horizontal="center" vertical="top" wrapText="1"/>
      <protection locked="0"/>
    </xf>
    <xf numFmtId="164" fontId="0" fillId="0" borderId="0" xfId="0"/>
    <xf numFmtId="164" fontId="6" fillId="0" borderId="0" xfId="0" applyFont="1" applyFill="1" applyAlignment="1" applyProtection="1">
      <alignment vertical="top" wrapText="1"/>
      <protection locked="0"/>
    </xf>
    <xf numFmtId="164" fontId="19" fillId="0" borderId="0" xfId="0" applyFont="1" applyFill="1" applyBorder="1" applyAlignment="1">
      <alignment vertical="center" wrapText="1" readingOrder="1"/>
    </xf>
    <xf numFmtId="164" fontId="0" fillId="5" borderId="1" xfId="0" applyFill="1" applyBorder="1" applyAlignment="1">
      <alignment horizontal="center" vertical="center" wrapText="1"/>
    </xf>
    <xf numFmtId="164" fontId="0" fillId="6" borderId="1" xfId="0" applyFill="1" applyBorder="1" applyAlignment="1">
      <alignment horizontal="center" vertical="center" wrapText="1"/>
    </xf>
    <xf numFmtId="164" fontId="0" fillId="7" borderId="1" xfId="0" applyFill="1" applyBorder="1" applyAlignment="1">
      <alignment horizontal="center" vertical="center" wrapText="1"/>
    </xf>
    <xf numFmtId="164" fontId="0" fillId="8" borderId="1" xfId="0" applyFill="1" applyBorder="1" applyAlignment="1">
      <alignment horizontal="center" vertical="center" wrapText="1"/>
    </xf>
    <xf numFmtId="164" fontId="0" fillId="9" borderId="1" xfId="0" applyFill="1" applyBorder="1" applyAlignment="1">
      <alignment horizontal="center" vertical="center" wrapText="1"/>
    </xf>
    <xf numFmtId="164" fontId="0" fillId="0" borderId="1" xfId="0" applyBorder="1" applyAlignment="1">
      <alignment vertical="top" wrapText="1"/>
    </xf>
    <xf numFmtId="164" fontId="0" fillId="0" borderId="0" xfId="0" applyAlignment="1">
      <alignment wrapText="1"/>
    </xf>
    <xf numFmtId="0" fontId="0" fillId="9" borderId="1" xfId="0" applyNumberFormat="1" applyFill="1" applyBorder="1" applyAlignment="1">
      <alignment horizontal="center" vertical="center" wrapText="1"/>
    </xf>
    <xf numFmtId="164" fontId="25" fillId="10" borderId="1" xfId="0" applyFont="1" applyFill="1" applyBorder="1" applyAlignment="1">
      <alignment horizontal="center" vertical="center" wrapText="1"/>
    </xf>
    <xf numFmtId="164" fontId="25" fillId="0" borderId="0" xfId="0" applyFont="1" applyFill="1" applyBorder="1" applyAlignment="1">
      <alignment horizontal="center" vertical="center" wrapText="1"/>
    </xf>
    <xf numFmtId="164" fontId="2" fillId="0" borderId="1" xfId="0" applyFont="1" applyFill="1" applyBorder="1" applyAlignment="1" applyProtection="1">
      <alignment horizontal="center" vertical="center" wrapText="1"/>
      <protection locked="0"/>
    </xf>
    <xf numFmtId="164" fontId="2" fillId="4" borderId="1" xfId="0" applyNumberFormat="1" applyFont="1" applyFill="1" applyBorder="1" applyAlignment="1" applyProtection="1">
      <alignment horizontal="center" vertical="center" wrapText="1"/>
      <protection locked="0"/>
    </xf>
    <xf numFmtId="164" fontId="16" fillId="10" borderId="18" xfId="0" applyFont="1" applyFill="1" applyBorder="1" applyAlignment="1">
      <alignment horizontal="center" vertical="center" wrapText="1"/>
    </xf>
    <xf numFmtId="164" fontId="16" fillId="10" borderId="29" xfId="0" applyFont="1" applyFill="1" applyBorder="1" applyAlignment="1">
      <alignment horizontal="center" vertical="center" wrapText="1"/>
    </xf>
    <xf numFmtId="164" fontId="16" fillId="10" borderId="28" xfId="0" applyFont="1" applyFill="1" applyBorder="1" applyAlignment="1">
      <alignment horizontal="center" vertical="center" wrapText="1"/>
    </xf>
    <xf numFmtId="164" fontId="16" fillId="10" borderId="21" xfId="0" applyFont="1" applyFill="1" applyBorder="1" applyAlignment="1">
      <alignment horizontal="center" vertical="center" wrapText="1"/>
    </xf>
    <xf numFmtId="164" fontId="16" fillId="10" borderId="35" xfId="0" applyFont="1" applyFill="1" applyBorder="1" applyAlignment="1">
      <alignment horizontal="center" vertical="center" wrapText="1"/>
    </xf>
    <xf numFmtId="164" fontId="16" fillId="10" borderId="22" xfId="0" applyFont="1" applyFill="1" applyBorder="1" applyAlignment="1">
      <alignment horizontal="center" vertical="center" wrapText="1"/>
    </xf>
    <xf numFmtId="164" fontId="10" fillId="11" borderId="0" xfId="0" applyFont="1" applyFill="1"/>
    <xf numFmtId="164" fontId="0" fillId="11" borderId="0" xfId="0" applyFill="1"/>
    <xf numFmtId="0" fontId="17" fillId="2" borderId="25" xfId="0" applyNumberFormat="1" applyFont="1" applyFill="1" applyBorder="1" applyAlignment="1" applyProtection="1">
      <alignment vertical="top" wrapText="1"/>
      <protection locked="0"/>
    </xf>
    <xf numFmtId="2" fontId="17" fillId="2" borderId="25" xfId="0" applyNumberFormat="1" applyFont="1" applyFill="1" applyBorder="1" applyAlignment="1" applyProtection="1">
      <alignment vertical="top" wrapText="1"/>
      <protection locked="0"/>
    </xf>
    <xf numFmtId="164" fontId="17" fillId="2" borderId="24" xfId="0" applyFont="1" applyFill="1" applyBorder="1" applyAlignment="1" applyProtection="1">
      <alignment vertical="center"/>
      <protection locked="0"/>
    </xf>
    <xf numFmtId="164" fontId="2" fillId="3" borderId="1" xfId="0" applyFont="1" applyFill="1" applyBorder="1" applyAlignment="1" applyProtection="1">
      <alignment horizontal="center" vertical="center" wrapText="1"/>
      <protection locked="0"/>
    </xf>
    <xf numFmtId="14" fontId="2" fillId="0" borderId="1" xfId="0" applyNumberFormat="1" applyFont="1" applyFill="1" applyBorder="1" applyAlignment="1" applyProtection="1">
      <alignment horizontal="center" vertical="center" wrapText="1"/>
      <protection locked="0"/>
    </xf>
    <xf numFmtId="164" fontId="2" fillId="0" borderId="3" xfId="0" applyFont="1" applyFill="1" applyBorder="1" applyAlignment="1" applyProtection="1">
      <alignment horizontal="center" vertical="center" wrapText="1"/>
      <protection locked="0"/>
    </xf>
    <xf numFmtId="164" fontId="2" fillId="2" borderId="25" xfId="0" applyFont="1" applyFill="1" applyBorder="1" applyAlignment="1" applyProtection="1">
      <alignment horizontal="center" vertical="center" wrapText="1"/>
      <protection locked="0"/>
    </xf>
    <xf numFmtId="0" fontId="8" fillId="0" borderId="37" xfId="0" applyNumberFormat="1" applyFont="1" applyBorder="1" applyAlignment="1">
      <alignment vertical="center"/>
    </xf>
    <xf numFmtId="0" fontId="8" fillId="0" borderId="38" xfId="0" applyNumberFormat="1" applyFont="1" applyBorder="1" applyAlignment="1">
      <alignment vertical="center"/>
    </xf>
    <xf numFmtId="0" fontId="4" fillId="2" borderId="39" xfId="0" applyNumberFormat="1" applyFont="1" applyFill="1" applyBorder="1" applyAlignment="1" applyProtection="1">
      <alignment vertical="center"/>
      <protection locked="0"/>
    </xf>
    <xf numFmtId="49" fontId="10" fillId="0" borderId="31" xfId="0" applyNumberFormat="1" applyFont="1" applyBorder="1" applyAlignment="1">
      <alignment vertical="top"/>
    </xf>
    <xf numFmtId="0" fontId="8" fillId="0" borderId="24" xfId="0" applyNumberFormat="1" applyFont="1" applyBorder="1" applyAlignment="1">
      <alignment vertical="center"/>
    </xf>
    <xf numFmtId="164" fontId="3" fillId="2" borderId="0" xfId="0" applyFont="1" applyFill="1" applyBorder="1" applyAlignment="1" applyProtection="1">
      <alignment horizontal="left" vertical="top" wrapText="1"/>
      <protection locked="0"/>
    </xf>
    <xf numFmtId="164" fontId="16" fillId="10" borderId="23" xfId="0" applyFont="1" applyFill="1" applyBorder="1" applyAlignment="1">
      <alignment horizontal="center" vertical="center" wrapText="1"/>
    </xf>
    <xf numFmtId="0" fontId="2" fillId="0" borderId="25" xfId="0" applyNumberFormat="1" applyFont="1" applyFill="1" applyBorder="1" applyAlignment="1" applyProtection="1">
      <alignment horizontal="center" vertical="center" wrapText="1"/>
      <protection locked="0"/>
    </xf>
    <xf numFmtId="164" fontId="16" fillId="10" borderId="12" xfId="0" applyFont="1" applyFill="1" applyBorder="1" applyAlignment="1">
      <alignment horizontal="center" vertical="center" wrapText="1"/>
    </xf>
    <xf numFmtId="164" fontId="16" fillId="10" borderId="40" xfId="0" applyFont="1" applyFill="1" applyBorder="1" applyAlignment="1">
      <alignment horizontal="center" vertical="center" wrapText="1"/>
    </xf>
    <xf numFmtId="164" fontId="21" fillId="2" borderId="6" xfId="0" applyFont="1" applyFill="1" applyBorder="1" applyAlignment="1" applyProtection="1">
      <alignment vertical="center" wrapText="1"/>
      <protection locked="0"/>
    </xf>
    <xf numFmtId="164" fontId="16" fillId="10" borderId="28" xfId="0" applyFont="1" applyFill="1" applyBorder="1" applyAlignment="1">
      <alignment horizontal="left" vertical="center" wrapText="1"/>
    </xf>
    <xf numFmtId="164" fontId="16" fillId="10" borderId="12" xfId="0" applyFont="1" applyFill="1" applyBorder="1" applyAlignment="1">
      <alignment horizontal="left" vertical="center" wrapText="1"/>
    </xf>
    <xf numFmtId="164" fontId="3" fillId="2" borderId="0" xfId="0" applyFont="1" applyFill="1" applyAlignment="1" applyProtection="1">
      <alignment horizontal="left" vertical="top" wrapText="1"/>
      <protection locked="0"/>
    </xf>
    <xf numFmtId="0" fontId="12" fillId="0" borderId="1" xfId="4" applyFont="1" applyBorder="1" applyAlignment="1" applyProtection="1">
      <alignment horizontal="left" vertical="center" wrapText="1"/>
      <protection locked="0"/>
    </xf>
    <xf numFmtId="0" fontId="12" fillId="0" borderId="1" xfId="4" applyFont="1" applyBorder="1" applyAlignment="1" applyProtection="1">
      <alignment horizontal="center" vertical="center" wrapText="1"/>
      <protection locked="0"/>
    </xf>
    <xf numFmtId="164" fontId="16" fillId="12" borderId="1" xfId="0" applyFont="1" applyFill="1" applyBorder="1"/>
    <xf numFmtId="164" fontId="0" fillId="0" borderId="1" xfId="0" applyBorder="1"/>
    <xf numFmtId="164" fontId="0" fillId="0" borderId="1" xfId="0" applyFill="1" applyBorder="1"/>
    <xf numFmtId="164" fontId="16" fillId="12" borderId="1" xfId="0" applyFont="1" applyFill="1" applyBorder="1" applyAlignment="1">
      <alignment horizontal="center" vertical="center"/>
    </xf>
    <xf numFmtId="49" fontId="23" fillId="2" borderId="1" xfId="0" applyNumberFormat="1" applyFont="1" applyFill="1" applyBorder="1" applyAlignment="1">
      <alignment horizontal="left" vertical="center"/>
    </xf>
    <xf numFmtId="164" fontId="7" fillId="13" borderId="1" xfId="0" applyFont="1" applyFill="1" applyBorder="1" applyAlignment="1">
      <alignment horizontal="center" vertical="center"/>
    </xf>
    <xf numFmtId="3" fontId="0" fillId="12" borderId="1" xfId="0" applyNumberFormat="1" applyFill="1" applyBorder="1"/>
    <xf numFmtId="164" fontId="0" fillId="0" borderId="1" xfId="0" applyFill="1" applyBorder="1" applyAlignment="1">
      <alignment wrapText="1"/>
    </xf>
    <xf numFmtId="0" fontId="5" fillId="0" borderId="0" xfId="5" applyAlignment="1" applyProtection="1">
      <alignment vertical="top"/>
      <protection locked="0"/>
    </xf>
    <xf numFmtId="0" fontId="36" fillId="0" borderId="1" xfId="5" applyFont="1" applyFill="1" applyBorder="1" applyAlignment="1">
      <alignment vertical="top" wrapText="1"/>
    </xf>
    <xf numFmtId="0" fontId="37" fillId="0" borderId="1" xfId="6" applyFont="1" applyFill="1" applyBorder="1" applyAlignment="1">
      <alignment vertical="top" wrapText="1"/>
    </xf>
    <xf numFmtId="0" fontId="38" fillId="0" borderId="1" xfId="5" applyFont="1" applyFill="1" applyBorder="1" applyAlignment="1">
      <alignment horizontal="center" vertical="top"/>
    </xf>
    <xf numFmtId="0" fontId="5" fillId="0" borderId="0" xfId="5" applyAlignment="1" applyProtection="1">
      <alignment horizontal="center" vertical="top"/>
      <protection locked="0"/>
    </xf>
    <xf numFmtId="0" fontId="36" fillId="0" borderId="1" xfId="5" applyFont="1" applyFill="1" applyBorder="1" applyAlignment="1">
      <alignment horizontal="left" vertical="top" wrapText="1"/>
    </xf>
    <xf numFmtId="0" fontId="5" fillId="0" borderId="0" xfId="5" applyAlignment="1" applyProtection="1">
      <alignment horizontal="center" vertical="top" wrapText="1"/>
      <protection locked="0"/>
    </xf>
    <xf numFmtId="0" fontId="38" fillId="0" borderId="1" xfId="5" applyFont="1" applyFill="1" applyBorder="1" applyAlignment="1" applyProtection="1">
      <alignment horizontal="center" vertical="top"/>
    </xf>
    <xf numFmtId="0" fontId="38" fillId="0" borderId="1" xfId="5" applyFont="1" applyFill="1" applyBorder="1" applyAlignment="1" applyProtection="1">
      <alignment horizontal="center" vertical="top" wrapText="1"/>
      <protection locked="0"/>
    </xf>
    <xf numFmtId="0" fontId="39" fillId="0" borderId="1" xfId="5" applyFont="1" applyFill="1" applyBorder="1" applyAlignment="1" applyProtection="1">
      <alignment horizontal="center" vertical="top"/>
    </xf>
    <xf numFmtId="0" fontId="36" fillId="0" borderId="1" xfId="5" applyFont="1" applyFill="1" applyBorder="1" applyAlignment="1" applyProtection="1">
      <alignment horizontal="center" vertical="top" wrapText="1"/>
      <protection locked="0"/>
    </xf>
    <xf numFmtId="164" fontId="7" fillId="13" borderId="0" xfId="0" applyFont="1" applyFill="1"/>
    <xf numFmtId="14" fontId="6" fillId="2" borderId="0" xfId="0" applyNumberFormat="1" applyFont="1" applyFill="1" applyAlignment="1" applyProtection="1">
      <alignment horizontal="center" vertical="top" wrapText="1"/>
      <protection locked="0"/>
    </xf>
    <xf numFmtId="0" fontId="0" fillId="0" borderId="1" xfId="0" applyNumberFormat="1" applyBorder="1" applyAlignment="1">
      <alignment horizontal="left" vertical="center"/>
    </xf>
    <xf numFmtId="164" fontId="14" fillId="0" borderId="1" xfId="0" applyFont="1" applyBorder="1" applyAlignment="1">
      <alignment horizontal="left" vertical="center"/>
    </xf>
    <xf numFmtId="164" fontId="0" fillId="0" borderId="1" xfId="0" applyBorder="1" applyAlignment="1">
      <alignment horizontal="left" vertical="center"/>
    </xf>
    <xf numFmtId="164" fontId="28" fillId="12" borderId="1" xfId="0" applyFont="1" applyFill="1" applyBorder="1" applyAlignment="1">
      <alignment horizontal="left" vertical="center"/>
    </xf>
    <xf numFmtId="164" fontId="2" fillId="2" borderId="0" xfId="0" applyFont="1" applyFill="1" applyAlignment="1" applyProtection="1">
      <alignment vertical="top" wrapText="1"/>
      <protection locked="0"/>
    </xf>
    <xf numFmtId="164" fontId="14" fillId="0" borderId="0" xfId="0" applyFont="1" applyAlignment="1">
      <alignment vertical="top" wrapText="1"/>
    </xf>
    <xf numFmtId="164" fontId="7" fillId="2" borderId="0" xfId="0" applyFont="1" applyFill="1"/>
    <xf numFmtId="164" fontId="16" fillId="12" borderId="1" xfId="0" applyFont="1" applyFill="1" applyBorder="1" applyAlignment="1">
      <alignment horizontal="left" vertical="center" wrapText="1"/>
    </xf>
    <xf numFmtId="164" fontId="0" fillId="2" borderId="0" xfId="0" applyFill="1"/>
    <xf numFmtId="164" fontId="8" fillId="2" borderId="0" xfId="0" applyFont="1" applyFill="1"/>
    <xf numFmtId="1" fontId="42" fillId="17" borderId="9" xfId="0" applyNumberFormat="1" applyFont="1" applyFill="1" applyBorder="1" applyAlignment="1">
      <alignment horizontal="center" vertical="center"/>
    </xf>
    <xf numFmtId="164" fontId="8" fillId="17" borderId="0" xfId="0" applyFont="1" applyFill="1" applyAlignment="1">
      <alignment horizontal="left" vertical="center"/>
    </xf>
    <xf numFmtId="164" fontId="8" fillId="17" borderId="19" xfId="0" applyFont="1" applyFill="1" applyBorder="1" applyAlignment="1">
      <alignment horizontal="left" vertical="center"/>
    </xf>
    <xf numFmtId="164" fontId="7" fillId="13" borderId="3" xfId="0" applyFont="1" applyFill="1" applyBorder="1" applyAlignment="1">
      <alignment horizontal="center" vertical="center"/>
    </xf>
    <xf numFmtId="164" fontId="7" fillId="13" borderId="2" xfId="0" applyFont="1" applyFill="1" applyBorder="1" applyAlignment="1">
      <alignment horizontal="center" vertical="center"/>
    </xf>
    <xf numFmtId="1" fontId="42" fillId="2" borderId="9" xfId="0" applyNumberFormat="1" applyFont="1" applyFill="1" applyBorder="1" applyAlignment="1">
      <alignment horizontal="center" vertical="center"/>
    </xf>
    <xf numFmtId="164" fontId="0" fillId="17" borderId="0" xfId="0" applyFill="1" applyAlignment="1">
      <alignment horizontal="left" vertical="center"/>
    </xf>
    <xf numFmtId="164" fontId="0" fillId="17" borderId="19" xfId="0" applyFill="1" applyBorder="1" applyAlignment="1">
      <alignment horizontal="left" vertical="center"/>
    </xf>
    <xf numFmtId="1" fontId="42" fillId="2" borderId="10" xfId="0" applyNumberFormat="1" applyFont="1" applyFill="1" applyBorder="1" applyAlignment="1">
      <alignment horizontal="center" vertical="center"/>
    </xf>
    <xf numFmtId="164" fontId="0" fillId="2" borderId="0" xfId="0" applyFill="1" applyAlignment="1">
      <alignment horizontal="left" vertical="top" wrapText="1"/>
    </xf>
    <xf numFmtId="49" fontId="0" fillId="15" borderId="2" xfId="0" applyNumberFormat="1" applyFill="1" applyBorder="1" applyAlignment="1">
      <alignment horizontal="left" vertical="center"/>
    </xf>
    <xf numFmtId="49" fontId="0" fillId="2" borderId="2" xfId="0" applyNumberFormat="1" applyFill="1" applyBorder="1" applyAlignment="1">
      <alignment horizontal="left" vertical="center"/>
    </xf>
    <xf numFmtId="164" fontId="0" fillId="2" borderId="0" xfId="0" applyFill="1" applyAlignment="1">
      <alignment horizontal="left" vertical="center"/>
    </xf>
    <xf numFmtId="164" fontId="0" fillId="2" borderId="19" xfId="0" applyFill="1" applyBorder="1" applyAlignment="1">
      <alignment horizontal="left" vertical="center"/>
    </xf>
    <xf numFmtId="164" fontId="46" fillId="0" borderId="0" xfId="0" applyFont="1"/>
    <xf numFmtId="164" fontId="16" fillId="12" borderId="1" xfId="0" applyFont="1" applyFill="1" applyBorder="1" applyAlignment="1">
      <alignment vertical="center"/>
    </xf>
    <xf numFmtId="164" fontId="16" fillId="12" borderId="1" xfId="0" applyFont="1" applyFill="1" applyBorder="1" applyAlignment="1">
      <alignment horizontal="left"/>
    </xf>
    <xf numFmtId="49" fontId="0" fillId="0" borderId="1" xfId="0" applyNumberFormat="1" applyBorder="1" applyAlignment="1">
      <alignment horizontal="center"/>
    </xf>
    <xf numFmtId="164" fontId="16" fillId="12" borderId="1" xfId="0" applyFont="1" applyFill="1" applyBorder="1" applyAlignment="1">
      <alignment vertical="top" wrapText="1"/>
    </xf>
    <xf numFmtId="164" fontId="16" fillId="12" borderId="1" xfId="0" applyFont="1" applyFill="1" applyBorder="1" applyAlignment="1">
      <alignment vertical="top"/>
    </xf>
    <xf numFmtId="164" fontId="48" fillId="0" borderId="1" xfId="0" applyFont="1" applyBorder="1" applyAlignment="1">
      <alignment horizontal="left" vertical="center"/>
    </xf>
    <xf numFmtId="164" fontId="30" fillId="12" borderId="1" xfId="0" applyFont="1" applyFill="1" applyBorder="1" applyAlignment="1">
      <alignment horizontal="left" vertical="center" wrapText="1"/>
    </xf>
    <xf numFmtId="0" fontId="36" fillId="0" borderId="1" xfId="5" applyFont="1" applyBorder="1" applyAlignment="1" applyProtection="1">
      <alignment horizontal="left" vertical="top"/>
      <protection locked="0"/>
    </xf>
    <xf numFmtId="0" fontId="30" fillId="12" borderId="1" xfId="5" applyFont="1" applyFill="1" applyBorder="1" applyAlignment="1" applyProtection="1">
      <alignment horizontal="center" vertical="center" wrapText="1"/>
      <protection locked="0"/>
    </xf>
    <xf numFmtId="0" fontId="30" fillId="14" borderId="1" xfId="5" applyFont="1" applyFill="1" applyBorder="1" applyAlignment="1">
      <alignment horizontal="center" vertical="top" textRotation="90" wrapText="1"/>
    </xf>
    <xf numFmtId="0" fontId="30" fillId="14" borderId="1" xfId="5" applyFont="1" applyFill="1" applyBorder="1" applyAlignment="1" applyProtection="1">
      <alignment horizontal="center" vertical="top" textRotation="90"/>
      <protection locked="0"/>
    </xf>
    <xf numFmtId="0" fontId="30" fillId="14" borderId="1" xfId="5" applyFont="1" applyFill="1" applyBorder="1" applyAlignment="1">
      <alignment horizontal="center" vertical="top" textRotation="90"/>
    </xf>
    <xf numFmtId="0" fontId="36" fillId="0" borderId="1" xfId="5" applyFont="1" applyBorder="1" applyAlignment="1" applyProtection="1">
      <alignment horizontal="left" vertical="top" wrapText="1"/>
      <protection locked="0"/>
    </xf>
    <xf numFmtId="0" fontId="36" fillId="0" borderId="1" xfId="5" applyFont="1" applyFill="1" applyBorder="1" applyAlignment="1" applyProtection="1">
      <alignment vertical="top" wrapText="1"/>
      <protection locked="0"/>
    </xf>
    <xf numFmtId="0" fontId="36" fillId="0" borderId="1" xfId="5" applyFont="1" applyFill="1" applyBorder="1" applyAlignment="1" applyProtection="1">
      <alignment vertical="top"/>
      <protection locked="0"/>
    </xf>
    <xf numFmtId="0" fontId="36" fillId="0" borderId="1" xfId="5" applyFont="1" applyBorder="1" applyAlignment="1" applyProtection="1">
      <alignment vertical="top" wrapText="1"/>
      <protection locked="0"/>
    </xf>
    <xf numFmtId="0" fontId="36" fillId="0" borderId="1" xfId="5" applyFont="1" applyBorder="1" applyAlignment="1" applyProtection="1">
      <alignment vertical="top"/>
      <protection locked="0"/>
    </xf>
    <xf numFmtId="0" fontId="52" fillId="0" borderId="1" xfId="5" applyFont="1" applyFill="1" applyBorder="1" applyAlignment="1">
      <alignment vertical="top" wrapText="1"/>
    </xf>
    <xf numFmtId="0" fontId="53" fillId="0" borderId="1" xfId="6" applyFont="1" applyFill="1" applyBorder="1" applyAlignment="1">
      <alignment vertical="top" wrapText="1"/>
    </xf>
    <xf numFmtId="0" fontId="53" fillId="0" borderId="1" xfId="5" applyFont="1" applyFill="1" applyBorder="1" applyAlignment="1">
      <alignment vertical="top" wrapText="1"/>
    </xf>
    <xf numFmtId="164" fontId="0" fillId="20" borderId="0" xfId="0" applyFill="1"/>
    <xf numFmtId="164" fontId="54" fillId="20" borderId="1" xfId="0" applyFont="1" applyFill="1" applyBorder="1" applyAlignment="1" applyProtection="1">
      <alignment horizontal="center" vertical="top" wrapText="1"/>
      <protection locked="0"/>
    </xf>
    <xf numFmtId="164" fontId="24" fillId="20" borderId="1" xfId="0" applyFont="1" applyFill="1" applyBorder="1"/>
    <xf numFmtId="164" fontId="24" fillId="20" borderId="0" xfId="0" applyFont="1" applyFill="1"/>
    <xf numFmtId="164" fontId="0" fillId="0" borderId="1" xfId="0" applyBorder="1" applyAlignment="1">
      <alignment vertical="top"/>
    </xf>
    <xf numFmtId="164" fontId="55" fillId="21" borderId="12" xfId="0" applyFont="1" applyFill="1" applyBorder="1" applyAlignment="1" applyProtection="1">
      <alignment vertical="top"/>
      <protection locked="0"/>
    </xf>
    <xf numFmtId="164" fontId="56" fillId="22" borderId="1" xfId="0" applyFont="1" applyFill="1" applyBorder="1" applyAlignment="1">
      <alignment vertical="top"/>
    </xf>
    <xf numFmtId="164" fontId="0" fillId="0" borderId="0" xfId="0" applyAlignment="1">
      <alignment vertical="top"/>
    </xf>
    <xf numFmtId="164" fontId="14" fillId="0" borderId="0" xfId="0" applyFont="1"/>
    <xf numFmtId="164" fontId="58" fillId="13" borderId="1" xfId="0" applyFont="1" applyFill="1" applyBorder="1" applyAlignment="1">
      <alignment vertical="center" wrapText="1"/>
    </xf>
    <xf numFmtId="164" fontId="58" fillId="0" borderId="1" xfId="0" applyFont="1" applyBorder="1" applyAlignment="1">
      <alignment horizontal="justify" vertical="center"/>
    </xf>
    <xf numFmtId="164" fontId="14" fillId="0" borderId="1" xfId="0" applyFont="1" applyBorder="1" applyAlignment="1">
      <alignment vertical="center" wrapText="1"/>
    </xf>
    <xf numFmtId="164" fontId="59" fillId="0" borderId="1" xfId="0" applyFont="1" applyBorder="1" applyAlignment="1">
      <alignment vertical="center" wrapText="1"/>
    </xf>
    <xf numFmtId="164" fontId="60" fillId="0" borderId="1" xfId="0" applyFont="1" applyBorder="1" applyAlignment="1">
      <alignment vertical="center" wrapText="1"/>
    </xf>
    <xf numFmtId="164" fontId="7" fillId="0" borderId="1" xfId="0" applyFont="1" applyBorder="1" applyAlignment="1">
      <alignment vertical="center" wrapText="1"/>
    </xf>
    <xf numFmtId="164" fontId="0" fillId="0" borderId="1" xfId="0" applyBorder="1" applyAlignment="1">
      <alignment vertical="center" wrapText="1"/>
    </xf>
    <xf numFmtId="164" fontId="58" fillId="0" borderId="1" xfId="0" applyFont="1" applyBorder="1" applyAlignment="1">
      <alignment vertical="center"/>
    </xf>
    <xf numFmtId="164" fontId="58" fillId="0" borderId="0" xfId="0" applyFont="1" applyAlignment="1">
      <alignment vertical="center"/>
    </xf>
    <xf numFmtId="164" fontId="0" fillId="0" borderId="0" xfId="0" applyAlignment="1">
      <alignment vertical="center" wrapText="1"/>
    </xf>
    <xf numFmtId="164" fontId="58" fillId="13" borderId="1" xfId="0" applyFont="1" applyFill="1" applyBorder="1" applyAlignment="1">
      <alignment horizontal="justify" vertical="center"/>
    </xf>
    <xf numFmtId="164" fontId="63" fillId="0" borderId="1" xfId="0" applyFont="1" applyBorder="1" applyAlignment="1">
      <alignment horizontal="left" vertical="center" wrapText="1"/>
    </xf>
    <xf numFmtId="164" fontId="62" fillId="0" borderId="1" xfId="0" applyFont="1" applyBorder="1" applyAlignment="1">
      <alignment horizontal="left" vertical="center" wrapText="1"/>
    </xf>
    <xf numFmtId="14" fontId="63" fillId="0" borderId="1" xfId="0" applyNumberFormat="1" applyFont="1" applyBorder="1" applyAlignment="1">
      <alignment horizontal="justify" vertical="center" wrapText="1"/>
    </xf>
    <xf numFmtId="164" fontId="63" fillId="0" borderId="1" xfId="0" applyFont="1" applyBorder="1" applyAlignment="1">
      <alignment horizontal="justify" vertical="center" wrapText="1"/>
    </xf>
    <xf numFmtId="49" fontId="63" fillId="0" borderId="1" xfId="0" applyNumberFormat="1" applyFont="1" applyBorder="1" applyAlignment="1">
      <alignment horizontal="justify" vertical="center" wrapText="1"/>
    </xf>
    <xf numFmtId="14" fontId="64" fillId="0" borderId="1" xfId="0" applyNumberFormat="1" applyFont="1" applyBorder="1" applyAlignment="1">
      <alignment horizontal="justify" vertical="center" wrapText="1"/>
    </xf>
    <xf numFmtId="164" fontId="65" fillId="23" borderId="1" xfId="0" applyFont="1" applyFill="1" applyBorder="1" applyAlignment="1">
      <alignment horizontal="justify" vertical="center" wrapText="1"/>
    </xf>
    <xf numFmtId="164" fontId="68" fillId="18" borderId="3" xfId="1" applyFont="1" applyFill="1" applyBorder="1" applyAlignment="1" applyProtection="1">
      <alignment horizontal="left" vertical="center" wrapText="1"/>
    </xf>
    <xf numFmtId="164" fontId="62" fillId="0" borderId="2" xfId="0" applyFont="1" applyBorder="1" applyAlignment="1">
      <alignment horizontal="left" vertical="center" wrapText="1"/>
    </xf>
    <xf numFmtId="164" fontId="62" fillId="0" borderId="42" xfId="0" applyFont="1" applyBorder="1" applyAlignment="1">
      <alignment horizontal="left" vertical="center" wrapText="1"/>
    </xf>
    <xf numFmtId="164" fontId="62" fillId="0" borderId="34" xfId="0" applyFont="1" applyBorder="1" applyAlignment="1">
      <alignment horizontal="left" vertical="center" wrapText="1"/>
    </xf>
    <xf numFmtId="164" fontId="67" fillId="14" borderId="3" xfId="1" applyFont="1" applyFill="1" applyBorder="1" applyAlignment="1" applyProtection="1">
      <alignment vertical="center" wrapText="1"/>
    </xf>
    <xf numFmtId="164" fontId="70" fillId="14" borderId="3" xfId="0" applyFont="1" applyFill="1" applyBorder="1" applyAlignment="1">
      <alignment vertical="center" wrapText="1"/>
    </xf>
    <xf numFmtId="164" fontId="67" fillId="14" borderId="41" xfId="1" applyFont="1" applyFill="1" applyBorder="1" applyAlignment="1" applyProtection="1">
      <alignment vertical="center" wrapText="1"/>
    </xf>
    <xf numFmtId="164" fontId="70" fillId="14" borderId="32" xfId="0" applyFont="1" applyFill="1" applyBorder="1" applyAlignment="1">
      <alignment vertical="center" wrapText="1"/>
    </xf>
    <xf numFmtId="164" fontId="72" fillId="24" borderId="43" xfId="0" applyFont="1" applyFill="1" applyBorder="1" applyAlignment="1">
      <alignment horizontal="center" vertical="center" wrapText="1"/>
    </xf>
    <xf numFmtId="164" fontId="74" fillId="0" borderId="43" xfId="0" applyFont="1" applyBorder="1" applyAlignment="1">
      <alignment vertical="center" wrapText="1"/>
    </xf>
    <xf numFmtId="164" fontId="76" fillId="24" borderId="43" xfId="0" applyFont="1" applyFill="1" applyBorder="1" applyAlignment="1">
      <alignment horizontal="center" vertical="center" wrapText="1"/>
    </xf>
    <xf numFmtId="164" fontId="76" fillId="24" borderId="43" xfId="0" applyFont="1" applyFill="1" applyBorder="1" applyAlignment="1">
      <alignment horizontal="left" vertical="center" wrapText="1" indent="2"/>
    </xf>
    <xf numFmtId="14" fontId="21" fillId="2" borderId="7" xfId="0" applyNumberFormat="1" applyFont="1" applyFill="1" applyBorder="1" applyAlignment="1" applyProtection="1">
      <alignment vertical="center" wrapText="1"/>
      <protection locked="0"/>
    </xf>
    <xf numFmtId="0" fontId="63" fillId="0" borderId="1" xfId="0" applyNumberFormat="1" applyFont="1" applyBorder="1" applyAlignment="1">
      <alignment horizontal="justify" vertical="center" wrapText="1"/>
    </xf>
    <xf numFmtId="164" fontId="84" fillId="10" borderId="1" xfId="0" applyFont="1" applyFill="1" applyBorder="1" applyAlignment="1">
      <alignment horizontal="center" vertical="center" wrapText="1"/>
    </xf>
    <xf numFmtId="164" fontId="85" fillId="10" borderId="1" xfId="0" applyFont="1" applyFill="1" applyBorder="1" applyAlignment="1">
      <alignment horizontal="center" vertical="center" wrapText="1"/>
    </xf>
    <xf numFmtId="164" fontId="71" fillId="24" borderId="44" xfId="0" applyFont="1" applyFill="1" applyBorder="1" applyAlignment="1">
      <alignment vertical="center" wrapText="1"/>
    </xf>
    <xf numFmtId="164" fontId="0" fillId="0" borderId="1" xfId="0" applyBorder="1" applyAlignment="1">
      <alignment horizontal="center" vertical="center" wrapText="1"/>
    </xf>
    <xf numFmtId="164" fontId="26" fillId="0" borderId="1" xfId="0" applyFont="1" applyBorder="1" applyAlignment="1">
      <alignment horizontal="center" vertical="center" wrapText="1"/>
    </xf>
    <xf numFmtId="164" fontId="81" fillId="24" borderId="1" xfId="0" applyFont="1" applyFill="1" applyBorder="1" applyAlignment="1">
      <alignment horizontal="center" vertical="center" wrapText="1"/>
    </xf>
    <xf numFmtId="164" fontId="78" fillId="2" borderId="1" xfId="0" applyFont="1" applyFill="1" applyBorder="1" applyAlignment="1">
      <alignment vertical="center" wrapText="1"/>
    </xf>
    <xf numFmtId="164" fontId="0" fillId="0" borderId="15" xfId="0" applyFill="1" applyBorder="1" applyAlignment="1">
      <alignment vertical="top"/>
    </xf>
    <xf numFmtId="0" fontId="24" fillId="5" borderId="1" xfId="0" applyNumberFormat="1" applyFont="1" applyFill="1" applyBorder="1" applyAlignment="1">
      <alignment horizontal="center" vertical="center" wrapText="1"/>
    </xf>
    <xf numFmtId="0" fontId="24" fillId="6" borderId="1" xfId="0" applyNumberFormat="1" applyFont="1" applyFill="1" applyBorder="1" applyAlignment="1">
      <alignment horizontal="center" vertical="center" wrapText="1"/>
    </xf>
    <xf numFmtId="0" fontId="24" fillId="7" borderId="1" xfId="0" applyNumberFormat="1" applyFont="1" applyFill="1" applyBorder="1" applyAlignment="1">
      <alignment horizontal="center" vertical="center" wrapText="1"/>
    </xf>
    <xf numFmtId="0" fontId="24" fillId="8" borderId="1" xfId="0" applyNumberFormat="1" applyFont="1" applyFill="1" applyBorder="1" applyAlignment="1">
      <alignment horizontal="center" vertical="center" wrapText="1"/>
    </xf>
    <xf numFmtId="164" fontId="71" fillId="24" borderId="1" xfId="0" applyFont="1" applyFill="1" applyBorder="1" applyAlignment="1">
      <alignment vertical="center" wrapText="1"/>
    </xf>
    <xf numFmtId="0" fontId="24" fillId="5" borderId="25" xfId="0" applyNumberFormat="1" applyFont="1" applyFill="1" applyBorder="1" applyAlignment="1">
      <alignment horizontal="center" vertical="center" wrapText="1"/>
    </xf>
    <xf numFmtId="0" fontId="24" fillId="8" borderId="25" xfId="0" applyNumberFormat="1" applyFont="1" applyFill="1" applyBorder="1" applyAlignment="1">
      <alignment horizontal="center" vertical="center" wrapText="1"/>
    </xf>
    <xf numFmtId="0" fontId="0" fillId="9" borderId="25" xfId="0" applyNumberFormat="1" applyFill="1" applyBorder="1" applyAlignment="1">
      <alignment horizontal="center" vertical="center" wrapText="1"/>
    </xf>
    <xf numFmtId="0" fontId="25" fillId="0" borderId="45" xfId="0" applyNumberFormat="1" applyFont="1" applyFill="1" applyBorder="1" applyAlignment="1">
      <alignment horizontal="center" vertical="center" wrapText="1"/>
    </xf>
    <xf numFmtId="164" fontId="76" fillId="24" borderId="1" xfId="0" applyFont="1" applyFill="1" applyBorder="1" applyAlignment="1">
      <alignment horizontal="left" vertical="center" wrapText="1"/>
    </xf>
    <xf numFmtId="164" fontId="9" fillId="2" borderId="3" xfId="1" applyFill="1" applyBorder="1" applyAlignment="1" applyProtection="1">
      <alignment horizontal="left" vertical="center"/>
    </xf>
    <xf numFmtId="49" fontId="0" fillId="2" borderId="1" xfId="0" applyNumberFormat="1" applyFont="1" applyFill="1" applyBorder="1" applyAlignment="1">
      <alignment horizontal="left" vertical="center"/>
    </xf>
    <xf numFmtId="49" fontId="0" fillId="15" borderId="1" xfId="0" applyNumberFormat="1" applyFont="1" applyFill="1" applyBorder="1" applyAlignment="1">
      <alignment horizontal="left" vertical="center"/>
    </xf>
    <xf numFmtId="164" fontId="9" fillId="15" borderId="3" xfId="1" applyFill="1" applyBorder="1" applyAlignment="1" applyProtection="1">
      <alignment horizontal="left" vertical="center"/>
    </xf>
    <xf numFmtId="49" fontId="86" fillId="15" borderId="2" xfId="0" applyNumberFormat="1" applyFont="1" applyFill="1" applyBorder="1" applyAlignment="1">
      <alignment horizontal="left" vertical="center"/>
    </xf>
    <xf numFmtId="49" fontId="0" fillId="15" borderId="33" xfId="0" applyNumberFormat="1" applyFont="1" applyFill="1" applyBorder="1" applyAlignment="1">
      <alignment horizontal="left" vertical="center"/>
    </xf>
    <xf numFmtId="164" fontId="9" fillId="15" borderId="32" xfId="1" applyFill="1" applyBorder="1" applyAlignment="1" applyProtection="1">
      <alignment horizontal="left" vertical="center"/>
    </xf>
    <xf numFmtId="164" fontId="58" fillId="25" borderId="30" xfId="0" applyFont="1" applyFill="1" applyBorder="1" applyAlignment="1">
      <alignment horizontal="center" vertical="center" wrapText="1"/>
    </xf>
    <xf numFmtId="164" fontId="58" fillId="25" borderId="32" xfId="0" applyFont="1" applyFill="1" applyBorder="1" applyAlignment="1">
      <alignment horizontal="center" vertical="center" wrapText="1"/>
    </xf>
    <xf numFmtId="164" fontId="58" fillId="26" borderId="33" xfId="0" applyFont="1" applyFill="1" applyBorder="1" applyAlignment="1">
      <alignment horizontal="center" vertical="center" wrapText="1"/>
    </xf>
    <xf numFmtId="164" fontId="58" fillId="26" borderId="34" xfId="0" applyFont="1" applyFill="1" applyBorder="1" applyAlignment="1">
      <alignment horizontal="center" vertical="center" wrapText="1"/>
    </xf>
    <xf numFmtId="164" fontId="58" fillId="26" borderId="27" xfId="0" applyFont="1" applyFill="1" applyBorder="1" applyAlignment="1">
      <alignment horizontal="center" vertical="center" wrapText="1"/>
    </xf>
    <xf numFmtId="164" fontId="14" fillId="17" borderId="2" xfId="0" applyFont="1" applyFill="1" applyBorder="1" applyAlignment="1">
      <alignment horizontal="center" vertical="center" wrapText="1"/>
    </xf>
    <xf numFmtId="164" fontId="2" fillId="17" borderId="17" xfId="0" applyNumberFormat="1" applyFont="1" applyFill="1" applyBorder="1" applyAlignment="1" applyProtection="1">
      <alignment horizontal="center" vertical="center" wrapText="1"/>
      <protection locked="0"/>
    </xf>
    <xf numFmtId="164" fontId="14" fillId="17" borderId="1" xfId="0" applyFont="1" applyFill="1" applyBorder="1" applyAlignment="1">
      <alignment horizontal="center" vertical="center" wrapText="1"/>
    </xf>
    <xf numFmtId="164" fontId="2" fillId="17" borderId="2" xfId="0" applyNumberFormat="1" applyFont="1" applyFill="1" applyBorder="1" applyAlignment="1" applyProtection="1">
      <alignment horizontal="center" vertical="center" wrapText="1"/>
      <protection locked="0"/>
    </xf>
    <xf numFmtId="164" fontId="58" fillId="19" borderId="32" xfId="0" applyFont="1" applyFill="1" applyBorder="1" applyAlignment="1">
      <alignment horizontal="center" vertical="center" wrapText="1"/>
    </xf>
    <xf numFmtId="164" fontId="58" fillId="19" borderId="33" xfId="0" applyFont="1" applyFill="1" applyBorder="1" applyAlignment="1">
      <alignment horizontal="center" vertical="center" wrapText="1"/>
    </xf>
    <xf numFmtId="14" fontId="16" fillId="10" borderId="46" xfId="0" applyNumberFormat="1" applyFont="1" applyFill="1" applyBorder="1" applyAlignment="1">
      <alignment horizontal="center" vertical="center" wrapText="1"/>
    </xf>
    <xf numFmtId="14" fontId="58" fillId="25" borderId="34" xfId="0" applyNumberFormat="1" applyFont="1" applyFill="1" applyBorder="1" applyAlignment="1">
      <alignment horizontal="center" vertical="center" wrapText="1"/>
    </xf>
    <xf numFmtId="14" fontId="2" fillId="0" borderId="2" xfId="0" applyNumberFormat="1" applyFont="1" applyFill="1" applyBorder="1" applyAlignment="1" applyProtection="1">
      <alignment horizontal="center" vertical="center" wrapText="1"/>
      <protection locked="0"/>
    </xf>
    <xf numFmtId="164" fontId="22" fillId="0" borderId="4" xfId="0" applyFont="1" applyBorder="1" applyAlignment="1">
      <alignment vertical="center"/>
    </xf>
    <xf numFmtId="164" fontId="22" fillId="0" borderId="6" xfId="0" applyFont="1" applyBorder="1" applyAlignment="1">
      <alignment vertical="center"/>
    </xf>
    <xf numFmtId="164" fontId="22" fillId="0" borderId="7" xfId="0" applyFont="1" applyBorder="1" applyAlignment="1">
      <alignment vertical="center"/>
    </xf>
    <xf numFmtId="164" fontId="20" fillId="2" borderId="8" xfId="0" applyFont="1" applyFill="1" applyBorder="1" applyAlignment="1" applyProtection="1">
      <alignment vertical="center" wrapText="1"/>
      <protection locked="0"/>
    </xf>
    <xf numFmtId="164" fontId="20" fillId="2" borderId="14" xfId="0" applyFont="1" applyFill="1" applyBorder="1" applyAlignment="1" applyProtection="1">
      <alignment vertical="center" wrapText="1"/>
      <protection locked="0"/>
    </xf>
    <xf numFmtId="164" fontId="58" fillId="26" borderId="36" xfId="0" applyFont="1" applyFill="1" applyBorder="1" applyAlignment="1">
      <alignment horizontal="center" vertical="center" wrapText="1"/>
    </xf>
    <xf numFmtId="164" fontId="20" fillId="2" borderId="47" xfId="0" applyFont="1" applyFill="1" applyBorder="1" applyAlignment="1" applyProtection="1">
      <alignment horizontal="center" vertical="center" wrapText="1"/>
      <protection locked="0"/>
    </xf>
    <xf numFmtId="164" fontId="16" fillId="10" borderId="48" xfId="0" applyFont="1" applyFill="1" applyBorder="1" applyAlignment="1">
      <alignment horizontal="center" vertical="center" wrapText="1"/>
    </xf>
    <xf numFmtId="164" fontId="2" fillId="0" borderId="17" xfId="0" applyNumberFormat="1" applyFont="1" applyFill="1" applyBorder="1" applyAlignment="1" applyProtection="1">
      <alignment horizontal="center" vertical="center" wrapText="1"/>
      <protection locked="0"/>
    </xf>
    <xf numFmtId="1" fontId="2" fillId="0" borderId="20" xfId="0" applyNumberFormat="1" applyFont="1" applyBorder="1" applyAlignment="1" applyProtection="1">
      <alignment horizontal="center" vertical="center" wrapText="1"/>
      <protection locked="0"/>
    </xf>
    <xf numFmtId="1" fontId="2" fillId="0" borderId="1" xfId="0" applyNumberFormat="1" applyFont="1" applyBorder="1" applyAlignment="1" applyProtection="1">
      <alignment horizontal="center" vertical="center" wrapText="1"/>
      <protection locked="0"/>
    </xf>
    <xf numFmtId="164" fontId="2" fillId="0" borderId="1" xfId="0" applyFont="1" applyBorder="1" applyAlignment="1" applyProtection="1">
      <alignment horizontal="center" vertical="center" wrapText="1"/>
      <protection locked="0"/>
    </xf>
    <xf numFmtId="164" fontId="2" fillId="4" borderId="25" xfId="0" applyFont="1" applyFill="1" applyBorder="1" applyAlignment="1" applyProtection="1">
      <alignment horizontal="center" vertical="center" wrapText="1"/>
      <protection locked="0"/>
    </xf>
    <xf numFmtId="15" fontId="2" fillId="4" borderId="3" xfId="0" applyNumberFormat="1" applyFont="1" applyFill="1" applyBorder="1" applyAlignment="1" applyProtection="1">
      <alignment horizontal="center" vertical="center" wrapText="1"/>
      <protection locked="0"/>
    </xf>
    <xf numFmtId="1" fontId="2" fillId="27" borderId="1" xfId="0" applyNumberFormat="1" applyFont="1" applyFill="1" applyBorder="1" applyAlignment="1" applyProtection="1">
      <alignment horizontal="center" vertical="center" wrapText="1"/>
      <protection locked="0"/>
    </xf>
    <xf numFmtId="164" fontId="2" fillId="27" borderId="1" xfId="0" applyFont="1" applyFill="1" applyBorder="1" applyAlignment="1" applyProtection="1">
      <alignment horizontal="center" vertical="center" wrapText="1"/>
      <protection locked="0"/>
    </xf>
    <xf numFmtId="0" fontId="12" fillId="27" borderId="1" xfId="4" applyFont="1" applyFill="1" applyBorder="1" applyAlignment="1" applyProtection="1">
      <alignment horizontal="center" vertical="center" wrapText="1"/>
      <protection locked="0"/>
    </xf>
    <xf numFmtId="164" fontId="2" fillId="28" borderId="25" xfId="0" applyFont="1" applyFill="1" applyBorder="1" applyAlignment="1" applyProtection="1">
      <alignment horizontal="center" vertical="center" wrapText="1"/>
      <protection locked="0"/>
    </xf>
    <xf numFmtId="15" fontId="2" fillId="28" borderId="3" xfId="0" applyNumberFormat="1" applyFont="1" applyFill="1" applyBorder="1" applyAlignment="1" applyProtection="1">
      <alignment horizontal="center" vertical="center" wrapText="1"/>
      <protection locked="0"/>
    </xf>
    <xf numFmtId="0" fontId="12" fillId="27" borderId="1" xfId="4" applyFont="1" applyFill="1" applyBorder="1" applyAlignment="1" applyProtection="1">
      <alignment horizontal="left" vertical="center" wrapText="1"/>
      <protection locked="0"/>
    </xf>
    <xf numFmtId="164" fontId="89" fillId="0" borderId="0" xfId="0" applyFont="1" applyAlignment="1">
      <alignment vertical="center" wrapText="1"/>
    </xf>
    <xf numFmtId="0" fontId="91" fillId="0" borderId="1" xfId="7" applyFont="1" applyBorder="1" applyAlignment="1">
      <alignment vertical="center" wrapText="1"/>
    </xf>
    <xf numFmtId="164" fontId="92" fillId="0" borderId="1" xfId="0" applyFont="1" applyBorder="1" applyAlignment="1">
      <alignment vertical="center" wrapText="1"/>
    </xf>
    <xf numFmtId="164" fontId="92" fillId="0" borderId="1" xfId="0" applyFont="1" applyBorder="1" applyAlignment="1">
      <alignment horizontal="center" vertical="center" wrapText="1"/>
    </xf>
    <xf numFmtId="0" fontId="91" fillId="0" borderId="1" xfId="7" applyFont="1" applyBorder="1" applyAlignment="1">
      <alignment horizontal="left" vertical="center" wrapText="1"/>
    </xf>
    <xf numFmtId="164" fontId="92" fillId="0" borderId="1" xfId="0" applyFont="1" applyBorder="1" applyAlignment="1">
      <alignment horizontal="left" vertical="center" wrapText="1"/>
    </xf>
    <xf numFmtId="0" fontId="91" fillId="0" borderId="1" xfId="7" applyFont="1" applyBorder="1" applyAlignment="1">
      <alignment horizontal="center" vertical="center" wrapText="1"/>
    </xf>
    <xf numFmtId="164" fontId="47" fillId="0" borderId="0" xfId="0" applyFont="1" applyAlignment="1">
      <alignment horizontal="left"/>
    </xf>
    <xf numFmtId="164" fontId="50" fillId="0" borderId="0" xfId="0" applyFont="1"/>
    <xf numFmtId="164" fontId="9" fillId="0" borderId="0" xfId="1" applyAlignment="1" applyProtection="1"/>
    <xf numFmtId="0" fontId="62" fillId="0" borderId="1" xfId="7" applyFont="1" applyBorder="1" applyAlignment="1">
      <alignment horizontal="left" vertical="center" wrapText="1"/>
    </xf>
    <xf numFmtId="164" fontId="12" fillId="3" borderId="1" xfId="0" applyFont="1" applyFill="1" applyBorder="1" applyAlignment="1" applyProtection="1">
      <alignment horizontal="center" vertical="center" wrapText="1"/>
      <protection locked="0"/>
    </xf>
    <xf numFmtId="164" fontId="62" fillId="0" borderId="1" xfId="0" applyFont="1" applyBorder="1" applyAlignment="1">
      <alignment horizontal="center" vertical="center" wrapText="1"/>
    </xf>
    <xf numFmtId="164" fontId="23" fillId="17" borderId="1" xfId="0" applyFont="1" applyFill="1" applyBorder="1" applyAlignment="1">
      <alignment horizontal="center" vertical="center" wrapText="1"/>
    </xf>
    <xf numFmtId="164" fontId="12" fillId="17" borderId="2" xfId="0" applyNumberFormat="1" applyFont="1" applyFill="1" applyBorder="1" applyAlignment="1" applyProtection="1">
      <alignment horizontal="center" vertical="center" wrapText="1"/>
      <protection locked="0"/>
    </xf>
    <xf numFmtId="164" fontId="12" fillId="0" borderId="17" xfId="0" applyNumberFormat="1" applyFont="1" applyFill="1" applyBorder="1" applyAlignment="1" applyProtection="1">
      <alignment horizontal="center" vertical="center" wrapText="1"/>
      <protection locked="0"/>
    </xf>
    <xf numFmtId="0" fontId="12" fillId="0" borderId="25" xfId="0" applyNumberFormat="1" applyFont="1" applyFill="1" applyBorder="1" applyAlignment="1" applyProtection="1">
      <alignment horizontal="center" vertical="center" wrapText="1"/>
      <protection locked="0"/>
    </xf>
    <xf numFmtId="164" fontId="12" fillId="4" borderId="1" xfId="0" applyNumberFormat="1" applyFont="1" applyFill="1" applyBorder="1" applyAlignment="1" applyProtection="1">
      <alignment horizontal="center" vertical="center" wrapText="1"/>
      <protection locked="0"/>
    </xf>
    <xf numFmtId="15" fontId="12" fillId="4" borderId="1" xfId="0" applyNumberFormat="1" applyFont="1" applyFill="1" applyBorder="1" applyAlignment="1" applyProtection="1">
      <alignment horizontal="center" vertical="center" wrapText="1"/>
      <protection locked="0"/>
    </xf>
    <xf numFmtId="164" fontId="23" fillId="17" borderId="2" xfId="0" applyFont="1" applyFill="1" applyBorder="1" applyAlignment="1">
      <alignment horizontal="center" vertical="center" wrapText="1"/>
    </xf>
    <xf numFmtId="164" fontId="12" fillId="17" borderId="17" xfId="0" applyNumberFormat="1" applyFont="1" applyFill="1" applyBorder="1" applyAlignment="1" applyProtection="1">
      <alignment horizontal="center" vertical="center" wrapText="1"/>
      <protection locked="0"/>
    </xf>
    <xf numFmtId="164" fontId="12" fillId="0" borderId="3" xfId="0" applyFont="1" applyFill="1" applyBorder="1" applyAlignment="1" applyProtection="1">
      <alignment horizontal="center" vertical="center" wrapText="1"/>
      <protection locked="0"/>
    </xf>
    <xf numFmtId="164" fontId="12" fillId="2" borderId="25" xfId="0" applyFont="1" applyFill="1" applyBorder="1" applyAlignment="1" applyProtection="1">
      <alignment horizontal="center" vertical="center" wrapText="1"/>
      <protection locked="0"/>
    </xf>
    <xf numFmtId="14" fontId="12" fillId="0" borderId="2" xfId="0" applyNumberFormat="1" applyFont="1" applyFill="1" applyBorder="1" applyAlignment="1" applyProtection="1">
      <alignment horizontal="center" vertical="center" wrapText="1"/>
      <protection locked="0"/>
    </xf>
    <xf numFmtId="164" fontId="12" fillId="2" borderId="0" xfId="0" applyFont="1" applyFill="1" applyAlignment="1" applyProtection="1">
      <alignment vertical="top" wrapText="1"/>
      <protection locked="0"/>
    </xf>
    <xf numFmtId="164" fontId="16" fillId="12" borderId="1" xfId="0" applyFont="1" applyFill="1" applyBorder="1" applyAlignment="1">
      <alignment horizontal="left" vertical="top" wrapText="1"/>
    </xf>
    <xf numFmtId="164" fontId="93" fillId="0" borderId="1" xfId="0" applyFont="1" applyBorder="1" applyAlignment="1">
      <alignment horizontal="left" vertical="center"/>
    </xf>
    <xf numFmtId="164" fontId="16" fillId="12" borderId="12" xfId="0" applyFont="1" applyFill="1" applyBorder="1" applyAlignment="1">
      <alignment vertical="center" wrapText="1"/>
    </xf>
    <xf numFmtId="164" fontId="16" fillId="12" borderId="1" xfId="0" applyFont="1" applyFill="1" applyBorder="1" applyAlignment="1">
      <alignment vertical="center" wrapText="1"/>
    </xf>
    <xf numFmtId="164" fontId="93" fillId="0" borderId="25" xfId="0" applyFont="1" applyBorder="1" applyAlignment="1">
      <alignment horizontal="left" vertical="center"/>
    </xf>
    <xf numFmtId="14" fontId="0" fillId="0" borderId="1" xfId="0" applyNumberFormat="1" applyBorder="1" applyAlignment="1">
      <alignment horizontal="center" vertical="center"/>
    </xf>
    <xf numFmtId="164" fontId="0" fillId="2" borderId="0" xfId="0" applyFill="1" applyAlignment="1">
      <alignment horizontal="left" vertical="center" wrapText="1"/>
    </xf>
    <xf numFmtId="164" fontId="18" fillId="2" borderId="19" xfId="0" applyFont="1" applyFill="1" applyBorder="1" applyAlignment="1">
      <alignment horizontal="left" vertical="center" wrapText="1"/>
    </xf>
    <xf numFmtId="164" fontId="0" fillId="17" borderId="0" xfId="0" applyFill="1" applyAlignment="1">
      <alignment horizontal="left" vertical="center" wrapText="1"/>
    </xf>
    <xf numFmtId="164" fontId="18" fillId="17" borderId="19" xfId="0" applyFont="1" applyFill="1" applyBorder="1" applyAlignment="1">
      <alignment horizontal="left" vertical="center" wrapText="1"/>
    </xf>
    <xf numFmtId="164" fontId="0" fillId="17" borderId="19" xfId="0" applyFill="1" applyBorder="1" applyAlignment="1">
      <alignment horizontal="left" vertical="center" wrapText="1"/>
    </xf>
    <xf numFmtId="164" fontId="0" fillId="2" borderId="16" xfId="0" applyFill="1" applyBorder="1" applyAlignment="1">
      <alignment horizontal="left" vertical="center" wrapText="1"/>
    </xf>
    <xf numFmtId="164" fontId="0" fillId="2" borderId="11" xfId="0" applyFill="1" applyBorder="1" applyAlignment="1">
      <alignment horizontal="left" vertical="center" wrapText="1"/>
    </xf>
    <xf numFmtId="164" fontId="0" fillId="2" borderId="19" xfId="0" applyFill="1" applyBorder="1" applyAlignment="1">
      <alignment horizontal="left" vertical="center" wrapText="1"/>
    </xf>
    <xf numFmtId="164" fontId="34" fillId="18" borderId="13" xfId="0" applyFont="1" applyFill="1" applyBorder="1" applyAlignment="1">
      <alignment horizontal="center" vertical="center"/>
    </xf>
    <xf numFmtId="164" fontId="34" fillId="18" borderId="8" xfId="0" applyFont="1" applyFill="1" applyBorder="1" applyAlignment="1">
      <alignment horizontal="center" vertical="center"/>
    </xf>
    <xf numFmtId="164" fontId="34" fillId="18" borderId="14" xfId="0" applyFont="1" applyFill="1" applyBorder="1" applyAlignment="1">
      <alignment horizontal="center" vertical="center"/>
    </xf>
    <xf numFmtId="164" fontId="44" fillId="14" borderId="13" xfId="0" applyFont="1" applyFill="1" applyBorder="1" applyAlignment="1">
      <alignment horizontal="center" vertical="center"/>
    </xf>
    <xf numFmtId="164" fontId="44" fillId="14" borderId="8" xfId="0" applyFont="1" applyFill="1" applyBorder="1" applyAlignment="1">
      <alignment horizontal="center" vertical="center"/>
    </xf>
    <xf numFmtId="164" fontId="44" fillId="14" borderId="14" xfId="0" applyFont="1" applyFill="1" applyBorder="1" applyAlignment="1">
      <alignment horizontal="center" vertical="center"/>
    </xf>
    <xf numFmtId="164" fontId="8" fillId="17" borderId="4" xfId="0" applyFont="1" applyFill="1" applyBorder="1" applyAlignment="1">
      <alignment horizontal="left" vertical="center" wrapText="1"/>
    </xf>
    <xf numFmtId="164" fontId="8" fillId="17" borderId="6" xfId="0" applyFont="1" applyFill="1" applyBorder="1" applyAlignment="1">
      <alignment horizontal="left" vertical="center" wrapText="1"/>
    </xf>
    <xf numFmtId="164" fontId="8" fillId="17" borderId="7" xfId="0" applyFont="1" applyFill="1" applyBorder="1" applyAlignment="1">
      <alignment horizontal="left" vertical="center" wrapText="1"/>
    </xf>
    <xf numFmtId="164" fontId="44" fillId="18" borderId="13" xfId="0" applyFont="1" applyFill="1" applyBorder="1" applyAlignment="1">
      <alignment horizontal="center" vertical="center"/>
    </xf>
    <xf numFmtId="164" fontId="44" fillId="18" borderId="8" xfId="0" applyFont="1" applyFill="1" applyBorder="1" applyAlignment="1">
      <alignment horizontal="center" vertical="center"/>
    </xf>
    <xf numFmtId="164" fontId="44" fillId="18" borderId="14" xfId="0" applyFont="1" applyFill="1" applyBorder="1" applyAlignment="1">
      <alignment horizontal="center" vertical="center"/>
    </xf>
    <xf numFmtId="164" fontId="41" fillId="18" borderId="13" xfId="0" applyFont="1" applyFill="1" applyBorder="1" applyAlignment="1">
      <alignment horizontal="center" vertical="center"/>
    </xf>
    <xf numFmtId="164" fontId="41" fillId="18" borderId="14" xfId="0" applyFont="1" applyFill="1" applyBorder="1" applyAlignment="1">
      <alignment horizontal="center" vertical="center"/>
    </xf>
    <xf numFmtId="164" fontId="0" fillId="2" borderId="0" xfId="0" applyFill="1" applyAlignment="1">
      <alignment horizontal="left" vertical="center"/>
    </xf>
    <xf numFmtId="164" fontId="0" fillId="2" borderId="19" xfId="0" applyFill="1" applyBorder="1" applyAlignment="1">
      <alignment horizontal="left" vertical="center"/>
    </xf>
    <xf numFmtId="164" fontId="58" fillId="0" borderId="1" xfId="0" applyFont="1" applyBorder="1" applyAlignment="1">
      <alignment horizontal="left"/>
    </xf>
    <xf numFmtId="164" fontId="16" fillId="12" borderId="1" xfId="0" applyFont="1" applyFill="1" applyBorder="1" applyAlignment="1">
      <alignment horizontal="left" vertical="center"/>
    </xf>
    <xf numFmtId="164" fontId="10" fillId="16" borderId="24" xfId="0" applyFont="1" applyFill="1" applyBorder="1" applyAlignment="1">
      <alignment horizontal="center"/>
    </xf>
    <xf numFmtId="164" fontId="10" fillId="16" borderId="26" xfId="0" applyFont="1" applyFill="1" applyBorder="1" applyAlignment="1">
      <alignment horizontal="center"/>
    </xf>
    <xf numFmtId="164" fontId="10" fillId="16" borderId="25" xfId="0" applyFont="1" applyFill="1" applyBorder="1" applyAlignment="1">
      <alignment horizontal="center"/>
    </xf>
    <xf numFmtId="164" fontId="49" fillId="18" borderId="1" xfId="0" applyFont="1" applyFill="1" applyBorder="1" applyAlignment="1">
      <alignment horizontal="center"/>
    </xf>
    <xf numFmtId="164" fontId="93" fillId="0" borderId="1" xfId="0" applyFont="1" applyBorder="1" applyAlignment="1">
      <alignment horizontal="left" vertical="center"/>
    </xf>
    <xf numFmtId="164" fontId="93" fillId="0" borderId="24" xfId="0" applyFont="1" applyBorder="1" applyAlignment="1">
      <alignment horizontal="left" vertical="center"/>
    </xf>
    <xf numFmtId="164" fontId="93" fillId="0" borderId="25" xfId="0" applyFont="1" applyBorder="1" applyAlignment="1">
      <alignment horizontal="left" vertical="center"/>
    </xf>
    <xf numFmtId="164" fontId="93" fillId="0" borderId="26" xfId="0" applyFont="1" applyBorder="1" applyAlignment="1">
      <alignment horizontal="left" vertical="center"/>
    </xf>
    <xf numFmtId="164" fontId="45" fillId="0" borderId="24" xfId="0" applyFont="1" applyBorder="1" applyAlignment="1">
      <alignment horizontal="left" vertical="top" wrapText="1"/>
    </xf>
    <xf numFmtId="164" fontId="45" fillId="0" borderId="26" xfId="0" applyFont="1" applyBorder="1" applyAlignment="1">
      <alignment horizontal="left" vertical="top"/>
    </xf>
    <xf numFmtId="164" fontId="45" fillId="0" borderId="25" xfId="0" applyFont="1" applyBorder="1" applyAlignment="1">
      <alignment horizontal="left" vertical="top"/>
    </xf>
    <xf numFmtId="164" fontId="48" fillId="0" borderId="24" xfId="0" applyFont="1" applyBorder="1" applyAlignment="1">
      <alignment horizontal="left" vertical="center"/>
    </xf>
    <xf numFmtId="164" fontId="48" fillId="0" borderId="25" xfId="0" applyFont="1" applyBorder="1" applyAlignment="1">
      <alignment horizontal="left" vertical="center"/>
    </xf>
    <xf numFmtId="164" fontId="45" fillId="0" borderId="26" xfId="0" applyFont="1" applyBorder="1" applyAlignment="1">
      <alignment horizontal="left" vertical="top" wrapText="1"/>
    </xf>
    <xf numFmtId="164" fontId="45" fillId="0" borderId="1" xfId="0" applyFont="1" applyBorder="1" applyAlignment="1">
      <alignment horizontal="left" vertical="top" wrapText="1"/>
    </xf>
    <xf numFmtId="164" fontId="28" fillId="18" borderId="24" xfId="0" applyFont="1" applyFill="1" applyBorder="1" applyAlignment="1">
      <alignment horizontal="left" vertical="center"/>
    </xf>
    <xf numFmtId="164" fontId="28" fillId="18" borderId="26" xfId="0" applyFont="1" applyFill="1" applyBorder="1" applyAlignment="1">
      <alignment horizontal="left" vertical="center"/>
    </xf>
    <xf numFmtId="164" fontId="28" fillId="18" borderId="25" xfId="0" applyFont="1" applyFill="1" applyBorder="1" applyAlignment="1">
      <alignment horizontal="left" vertical="center"/>
    </xf>
    <xf numFmtId="164" fontId="48" fillId="0" borderId="26" xfId="0" applyFont="1" applyBorder="1" applyAlignment="1">
      <alignment horizontal="left" vertical="center"/>
    </xf>
    <xf numFmtId="14" fontId="7" fillId="0" borderId="1" xfId="0" applyNumberFormat="1" applyFont="1" applyBorder="1" applyAlignment="1">
      <alignment horizontal="left"/>
    </xf>
    <xf numFmtId="0" fontId="32" fillId="14" borderId="1" xfId="5" applyFont="1" applyFill="1" applyBorder="1" applyAlignment="1" applyProtection="1">
      <alignment horizontal="center" vertical="top" wrapText="1"/>
      <protection locked="0"/>
    </xf>
    <xf numFmtId="0" fontId="30" fillId="14" borderId="1" xfId="5" applyFont="1" applyFill="1" applyBorder="1" applyAlignment="1" applyProtection="1">
      <alignment horizontal="center" vertical="top"/>
      <protection locked="0"/>
    </xf>
    <xf numFmtId="0" fontId="5" fillId="19" borderId="0" xfId="5" applyFill="1" applyAlignment="1" applyProtection="1">
      <alignment horizontal="center" vertical="top" wrapText="1"/>
      <protection locked="0"/>
    </xf>
    <xf numFmtId="164" fontId="27" fillId="10" borderId="12" xfId="0" applyFont="1" applyFill="1" applyBorder="1" applyAlignment="1">
      <alignment horizontal="center" vertical="center" textRotation="90" wrapText="1"/>
    </xf>
    <xf numFmtId="164" fontId="27" fillId="10" borderId="15" xfId="0" applyFont="1" applyFill="1" applyBorder="1" applyAlignment="1">
      <alignment horizontal="center" vertical="center" textRotation="90" wrapText="1"/>
    </xf>
    <xf numFmtId="164" fontId="27" fillId="10" borderId="5" xfId="0" applyFont="1" applyFill="1" applyBorder="1" applyAlignment="1">
      <alignment horizontal="center" vertical="center" textRotation="90" wrapText="1"/>
    </xf>
    <xf numFmtId="164" fontId="27" fillId="10" borderId="1" xfId="0" applyFont="1" applyFill="1" applyBorder="1" applyAlignment="1">
      <alignment horizontal="center" vertical="center" wrapText="1"/>
    </xf>
    <xf numFmtId="164" fontId="22" fillId="0" borderId="4" xfId="0" applyFont="1" applyBorder="1" applyAlignment="1">
      <alignment horizontal="center" vertical="center"/>
    </xf>
    <xf numFmtId="164" fontId="22" fillId="0" borderId="6" xfId="0" applyFont="1" applyBorder="1" applyAlignment="1">
      <alignment horizontal="center" vertical="center"/>
    </xf>
    <xf numFmtId="164" fontId="22" fillId="0" borderId="7" xfId="0" applyFont="1" applyBorder="1" applyAlignment="1">
      <alignment horizontal="center" vertical="center"/>
    </xf>
    <xf numFmtId="164" fontId="20" fillId="2" borderId="6" xfId="0" applyFont="1" applyFill="1" applyBorder="1" applyAlignment="1" applyProtection="1">
      <alignment horizontal="center" vertical="center" wrapText="1"/>
      <protection locked="0"/>
    </xf>
    <xf numFmtId="164" fontId="20" fillId="2" borderId="13" xfId="0" applyFont="1" applyFill="1" applyBorder="1" applyAlignment="1" applyProtection="1">
      <alignment horizontal="center" vertical="center" wrapText="1"/>
      <protection locked="0"/>
    </xf>
    <xf numFmtId="164" fontId="20" fillId="2" borderId="8" xfId="0" applyFont="1" applyFill="1" applyBorder="1" applyAlignment="1" applyProtection="1">
      <alignment horizontal="center" vertical="center" wrapText="1"/>
      <protection locked="0"/>
    </xf>
    <xf numFmtId="164" fontId="10" fillId="0" borderId="0" xfId="0" applyFont="1" applyAlignment="1">
      <alignment horizontal="left"/>
    </xf>
    <xf numFmtId="164" fontId="16" fillId="18" borderId="9" xfId="0" applyFont="1" applyFill="1" applyBorder="1" applyAlignment="1">
      <alignment horizontal="center" vertical="center"/>
    </xf>
    <xf numFmtId="164" fontId="16" fillId="18" borderId="0" xfId="0" applyFont="1" applyFill="1" applyAlignment="1">
      <alignment horizontal="center" vertical="center"/>
    </xf>
    <xf numFmtId="164" fontId="7" fillId="0" borderId="12" xfId="0" applyFont="1" applyBorder="1" applyAlignment="1">
      <alignment horizontal="left" vertical="top" wrapText="1"/>
    </xf>
    <xf numFmtId="164" fontId="7" fillId="0" borderId="5" xfId="0" applyFont="1" applyBorder="1" applyAlignment="1">
      <alignment horizontal="left" vertical="top" wrapText="1"/>
    </xf>
    <xf numFmtId="164" fontId="66" fillId="18" borderId="8" xfId="0" applyFont="1" applyFill="1" applyBorder="1" applyAlignment="1">
      <alignment horizontal="left" vertical="center" wrapText="1"/>
    </xf>
  </cellXfs>
  <cellStyles count="8">
    <cellStyle name="Hyperlink" xfId="1" builtinId="8"/>
    <cellStyle name="Normal" xfId="0" builtinId="0"/>
    <cellStyle name="Normal 2" xfId="2" xr:uid="{00000000-0005-0000-0000-000002000000}"/>
    <cellStyle name="Normal 2 2" xfId="5" xr:uid="{A9619B5E-3C57-4C66-B91F-E187503B40BA}"/>
    <cellStyle name="Normal 2 2 2" xfId="6" xr:uid="{1B73C59A-4197-4298-AC0B-7768BBAB3A07}"/>
    <cellStyle name="Normal 3" xfId="3" xr:uid="{00000000-0005-0000-0000-000003000000}"/>
    <cellStyle name="Normal 9" xfId="4" xr:uid="{00000000-0005-0000-0000-000004000000}"/>
    <cellStyle name="Normal_Sheet1" xfId="7" xr:uid="{2D9585FC-095D-4F6D-89CB-5D94238FC304}"/>
  </cellStyles>
  <dxfs count="195">
    <dxf>
      <fill>
        <patternFill>
          <bgColor theme="0" tint="-0.499984740745262"/>
        </patternFill>
      </fill>
    </dxf>
    <dxf>
      <fill>
        <patternFill>
          <bgColor theme="0" tint="-0.499984740745262"/>
        </patternFill>
      </fill>
    </dxf>
    <dxf>
      <fill>
        <patternFill>
          <bgColor theme="1"/>
        </patternFill>
      </fill>
    </dxf>
    <dxf>
      <fill>
        <patternFill>
          <bgColor theme="1"/>
        </patternFill>
      </fill>
    </dxf>
    <dxf>
      <font>
        <color rgb="FF9C0006"/>
      </font>
      <fill>
        <patternFill>
          <bgColor rgb="FFFFC7CE"/>
        </patternFill>
      </fill>
    </dxf>
    <dxf>
      <fill>
        <patternFill>
          <bgColor rgb="FFFFC000"/>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ill>
        <patternFill>
          <bgColor rgb="FFA5F3F3"/>
        </patternFill>
      </fill>
    </dxf>
    <dxf>
      <font>
        <color theme="0"/>
      </font>
      <fill>
        <patternFill>
          <bgColor rgb="FF419FA9"/>
        </patternFill>
      </fill>
    </dxf>
    <dxf>
      <font>
        <color theme="0"/>
      </font>
      <fill>
        <patternFill>
          <bgColor rgb="FFF79646"/>
        </patternFill>
      </fill>
    </dxf>
    <dxf>
      <font>
        <color theme="0"/>
      </font>
      <fill>
        <patternFill>
          <bgColor rgb="FFFF4B4B"/>
        </patternFill>
      </fill>
    </dxf>
    <dxf>
      <font>
        <color theme="0"/>
      </font>
      <fill>
        <patternFill>
          <bgColor rgb="FF4F81B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theme="1"/>
        </patternFill>
      </fill>
    </dxf>
    <dxf>
      <fill>
        <patternFill>
          <bgColor rgb="FF7DDAE9"/>
        </patternFill>
      </fill>
    </dxf>
    <dxf>
      <fill>
        <patternFill>
          <bgColor theme="3" tint="0.39994506668294322"/>
        </patternFill>
      </fill>
    </dxf>
    <dxf>
      <fill>
        <patternFill>
          <bgColor rgb="FFFF0000"/>
        </patternFill>
      </fill>
    </dxf>
    <dxf>
      <fill>
        <patternFill>
          <bgColor rgb="FF009999"/>
        </patternFill>
      </fill>
    </dxf>
    <dxf>
      <fill>
        <patternFill>
          <bgColor rgb="FFEAB200"/>
        </patternFill>
      </fill>
    </dxf>
    <dxf>
      <fill>
        <patternFill>
          <bgColor rgb="FFFFC000"/>
        </patternFill>
      </fill>
    </dxf>
    <dxf>
      <fill>
        <patternFill>
          <bgColor rgb="FF00B050"/>
        </patternFill>
      </fill>
    </dxf>
    <dxf>
      <font>
        <color rgb="FF9C0006"/>
      </font>
      <fill>
        <patternFill>
          <bgColor rgb="FFFFC7CE"/>
        </patternFill>
      </fill>
    </dxf>
    <dxf>
      <fill>
        <patternFill>
          <bgColor rgb="FF00B050"/>
        </patternFill>
      </fill>
    </dxf>
    <dxf>
      <fill>
        <patternFill>
          <bgColor rgb="FFFF0000"/>
        </patternFill>
      </fill>
    </dxf>
    <dxf>
      <fill>
        <patternFill>
          <bgColor rgb="FFFFC000"/>
        </patternFill>
      </fill>
    </dxf>
    <dxf>
      <font>
        <color rgb="FF9C0006"/>
      </font>
      <fill>
        <patternFill>
          <bgColor rgb="FFFFC7CE"/>
        </patternFill>
      </fill>
    </dxf>
    <dxf>
      <fill>
        <patternFill>
          <bgColor rgb="FFFFC000"/>
        </patternFill>
      </fill>
    </dxf>
    <dxf>
      <font>
        <color rgb="FF9C0006"/>
      </font>
      <fill>
        <patternFill>
          <bgColor rgb="FF00B050"/>
        </patternFill>
      </fill>
    </dxf>
    <dxf>
      <fill>
        <patternFill>
          <bgColor rgb="FFFF0000"/>
        </patternFill>
      </fill>
    </dxf>
    <dxf>
      <fill>
        <patternFill>
          <bgColor rgb="FFFF0000"/>
        </patternFill>
      </fill>
    </dxf>
    <dxf>
      <fill>
        <patternFill>
          <bgColor theme="9"/>
        </patternFill>
      </fill>
    </dxf>
    <dxf>
      <fill>
        <patternFill>
          <bgColor rgb="FF009692"/>
        </patternFill>
      </fill>
    </dxf>
    <dxf>
      <fill>
        <patternFill>
          <bgColor rgb="FF8DB4E2"/>
        </patternFill>
      </fill>
    </dxf>
    <dxf>
      <fill>
        <patternFill>
          <bgColor rgb="FFA7FFFF"/>
        </patternFill>
      </fill>
    </dxf>
    <dxf>
      <font>
        <color rgb="FF9C0006"/>
      </font>
      <fill>
        <patternFill>
          <bgColor rgb="FFFFC7CE"/>
        </patternFill>
      </fill>
    </dxf>
    <dxf>
      <font>
        <color auto="1"/>
      </font>
      <fill>
        <patternFill>
          <bgColor rgb="FF00B050"/>
        </patternFill>
      </fill>
    </dxf>
    <dxf>
      <font>
        <color rgb="FF9C0006"/>
      </font>
      <fill>
        <patternFill>
          <bgColor rgb="FFFFC000"/>
        </patternFill>
      </fill>
    </dxf>
    <dxf>
      <fill>
        <patternFill>
          <bgColor rgb="FFFF0000"/>
        </patternFill>
      </fill>
    </dxf>
    <dxf>
      <fill>
        <patternFill>
          <bgColor rgb="FFFFC000"/>
        </patternFill>
      </fill>
    </dxf>
    <dxf>
      <font>
        <color theme="0"/>
      </font>
      <fill>
        <patternFill>
          <bgColor rgb="FFFF0000"/>
        </patternFill>
      </fill>
    </dxf>
    <dxf>
      <font>
        <color theme="0"/>
      </font>
      <fill>
        <patternFill>
          <bgColor theme="9"/>
        </patternFill>
      </fill>
    </dxf>
    <dxf>
      <font>
        <condense val="0"/>
        <extend val="0"/>
        <color indexed="10"/>
      </font>
      <fill>
        <patternFill>
          <bgColor indexed="41"/>
        </patternFill>
      </fill>
    </dxf>
    <dxf>
      <font>
        <color theme="0"/>
      </font>
      <fill>
        <patternFill>
          <bgColor rgb="FFFF0000"/>
        </patternFill>
      </fill>
    </dxf>
    <dxf>
      <font>
        <condense val="0"/>
        <extend val="0"/>
        <color indexed="10"/>
      </font>
      <fill>
        <patternFill>
          <bgColor indexed="41"/>
        </patternFill>
      </fill>
    </dxf>
    <dxf>
      <font>
        <b val="0"/>
        <i val="0"/>
        <strike val="0"/>
        <u val="none"/>
        <color auto="1"/>
        <name val="Cambria"/>
        <scheme val="none"/>
      </font>
      <fill>
        <patternFill>
          <bgColor rgb="FFC1D82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00B050"/>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9999"/>
      <color rgb="FFEAB200"/>
      <color rgb="FF7DDAE9"/>
      <color rgb="FF00FFFF"/>
      <color rgb="FFDB8E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4114800</xdr:colOff>
      <xdr:row>0</xdr:row>
      <xdr:rowOff>66675</xdr:rowOff>
    </xdr:from>
    <xdr:ext cx="1504950" cy="781050"/>
    <xdr:pic>
      <xdr:nvPicPr>
        <xdr:cNvPr id="2" name="Picture 1">
          <a:extLst>
            <a:ext uri="{FF2B5EF4-FFF2-40B4-BE49-F238E27FC236}">
              <a16:creationId xmlns:a16="http://schemas.microsoft.com/office/drawing/2014/main" id="{467C22FA-FFB1-42E0-99F3-7B442116146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1381"/>
        <a:stretch/>
      </xdr:blipFill>
      <xdr:spPr>
        <a:xfrm>
          <a:off x="4133850" y="66675"/>
          <a:ext cx="1504950" cy="781050"/>
        </a:xfrm>
        <a:prstGeom prst="rect">
          <a:avLst/>
        </a:prstGeom>
      </xdr:spPr>
    </xdr:pic>
    <xdr:clientData/>
  </xdr:oneCellAnchor>
  <xdr:twoCellAnchor>
    <xdr:from>
      <xdr:col>6</xdr:col>
      <xdr:colOff>854048</xdr:colOff>
      <xdr:row>12</xdr:row>
      <xdr:rowOff>104055</xdr:rowOff>
    </xdr:from>
    <xdr:to>
      <xdr:col>6</xdr:col>
      <xdr:colOff>3244904</xdr:colOff>
      <xdr:row>13</xdr:row>
      <xdr:rowOff>348984</xdr:rowOff>
    </xdr:to>
    <xdr:sp macro="" textlink="">
      <xdr:nvSpPr>
        <xdr:cNvPr id="3" name="Rectangle: Rounded Corners 2">
          <a:extLst>
            <a:ext uri="{FF2B5EF4-FFF2-40B4-BE49-F238E27FC236}">
              <a16:creationId xmlns:a16="http://schemas.microsoft.com/office/drawing/2014/main" id="{2F5D78C2-530E-4A2E-A4B3-E7FCDB3C4D5E}"/>
            </a:ext>
          </a:extLst>
        </xdr:cNvPr>
        <xdr:cNvSpPr/>
      </xdr:nvSpPr>
      <xdr:spPr>
        <a:xfrm>
          <a:off x="11376372" y="5897496"/>
          <a:ext cx="2390856" cy="726782"/>
        </a:xfrm>
        <a:prstGeom prst="roundRect">
          <a:avLst/>
        </a:prstGeom>
        <a:solidFill>
          <a:srgbClr val="DB8E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AU" sz="1800" b="1"/>
            <a:t>Editable Tabs are Orange</a:t>
          </a:r>
        </a:p>
      </xdr:txBody>
    </xdr:sp>
    <xdr:clientData/>
  </xdr:twoCellAnchor>
  <xdr:twoCellAnchor>
    <xdr:from>
      <xdr:col>6</xdr:col>
      <xdr:colOff>3368967</xdr:colOff>
      <xdr:row>12</xdr:row>
      <xdr:rowOff>115260</xdr:rowOff>
    </xdr:from>
    <xdr:to>
      <xdr:col>7</xdr:col>
      <xdr:colOff>82442</xdr:colOff>
      <xdr:row>13</xdr:row>
      <xdr:rowOff>360189</xdr:rowOff>
    </xdr:to>
    <xdr:sp macro="" textlink="">
      <xdr:nvSpPr>
        <xdr:cNvPr id="4" name="Rectangle: Rounded Corners 3">
          <a:extLst>
            <a:ext uri="{FF2B5EF4-FFF2-40B4-BE49-F238E27FC236}">
              <a16:creationId xmlns:a16="http://schemas.microsoft.com/office/drawing/2014/main" id="{03A85DC4-620E-4B35-B49A-3517593B39AD}"/>
            </a:ext>
          </a:extLst>
        </xdr:cNvPr>
        <xdr:cNvSpPr/>
      </xdr:nvSpPr>
      <xdr:spPr>
        <a:xfrm>
          <a:off x="13891291" y="5908701"/>
          <a:ext cx="2394857" cy="726782"/>
        </a:xfrm>
        <a:prstGeom prst="round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AU" sz="1800" b="1"/>
            <a:t>Protected Tabs are Black</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12</xdr:row>
      <xdr:rowOff>9525</xdr:rowOff>
    </xdr:from>
    <xdr:to>
      <xdr:col>6</xdr:col>
      <xdr:colOff>0</xdr:colOff>
      <xdr:row>13</xdr:row>
      <xdr:rowOff>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2276475" y="3105150"/>
          <a:ext cx="1390650" cy="3238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0</xdr:colOff>
      <xdr:row>12</xdr:row>
      <xdr:rowOff>9525</xdr:rowOff>
    </xdr:from>
    <xdr:to>
      <xdr:col>6</xdr:col>
      <xdr:colOff>0</xdr:colOff>
      <xdr:row>13</xdr:row>
      <xdr:rowOff>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2619375" y="6810375"/>
          <a:ext cx="1276350" cy="285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1254125</xdr:colOff>
      <xdr:row>28</xdr:row>
      <xdr:rowOff>127000</xdr:rowOff>
    </xdr:from>
    <xdr:to>
      <xdr:col>10</xdr:col>
      <xdr:colOff>1849144</xdr:colOff>
      <xdr:row>40</xdr:row>
      <xdr:rowOff>92888</xdr:rowOff>
    </xdr:to>
    <xdr:pic>
      <xdr:nvPicPr>
        <xdr:cNvPr id="6" name="Picture 5">
          <a:extLst>
            <a:ext uri="{FF2B5EF4-FFF2-40B4-BE49-F238E27FC236}">
              <a16:creationId xmlns:a16="http://schemas.microsoft.com/office/drawing/2014/main" id="{C20A917E-6E86-4192-BAAA-C6754C766431}"/>
            </a:ext>
          </a:extLst>
        </xdr:cNvPr>
        <xdr:cNvPicPr>
          <a:picLocks noChangeAspect="1"/>
        </xdr:cNvPicPr>
      </xdr:nvPicPr>
      <xdr:blipFill>
        <a:blip xmlns:r="http://schemas.openxmlformats.org/officeDocument/2006/relationships" r:embed="rId1"/>
        <a:stretch>
          <a:fillRect/>
        </a:stretch>
      </xdr:blipFill>
      <xdr:spPr>
        <a:xfrm>
          <a:off x="3778250" y="22796500"/>
          <a:ext cx="14936494" cy="20537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12</xdr:row>
      <xdr:rowOff>9525</xdr:rowOff>
    </xdr:from>
    <xdr:to>
      <xdr:col>6</xdr:col>
      <xdr:colOff>0</xdr:colOff>
      <xdr:row>13</xdr:row>
      <xdr:rowOff>0</xdr:rowOff>
    </xdr:to>
    <xdr:cxnSp macro="">
      <xdr:nvCxnSpPr>
        <xdr:cNvPr id="4" name="Straight Connector 3">
          <a:extLst>
            <a:ext uri="{FF2B5EF4-FFF2-40B4-BE49-F238E27FC236}">
              <a16:creationId xmlns:a16="http://schemas.microsoft.com/office/drawing/2014/main" id="{6C03A8FC-66F0-48FD-A347-F77D3A294F37}"/>
            </a:ext>
          </a:extLst>
        </xdr:cNvPr>
        <xdr:cNvCxnSpPr/>
      </xdr:nvCxnSpPr>
      <xdr:spPr>
        <a:xfrm>
          <a:off x="6200775" y="11336655"/>
          <a:ext cx="1447800" cy="2743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12</xdr:row>
      <xdr:rowOff>0</xdr:rowOff>
    </xdr:from>
    <xdr:to>
      <xdr:col>6</xdr:col>
      <xdr:colOff>8659</xdr:colOff>
      <xdr:row>13</xdr:row>
      <xdr:rowOff>0</xdr:rowOff>
    </xdr:to>
    <xdr:cxnSp macro="">
      <xdr:nvCxnSpPr>
        <xdr:cNvPr id="5" name="Straight Connector 4">
          <a:extLst>
            <a:ext uri="{FF2B5EF4-FFF2-40B4-BE49-F238E27FC236}">
              <a16:creationId xmlns:a16="http://schemas.microsoft.com/office/drawing/2014/main" id="{71205802-4185-4C92-8437-1340316517F1}"/>
            </a:ext>
          </a:extLst>
        </xdr:cNvPr>
        <xdr:cNvCxnSpPr/>
      </xdr:nvCxnSpPr>
      <xdr:spPr>
        <a:xfrm>
          <a:off x="615661" y="251114"/>
          <a:ext cx="717839" cy="190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12</xdr:col>
      <xdr:colOff>226867</xdr:colOff>
      <xdr:row>12</xdr:row>
      <xdr:rowOff>10820</xdr:rowOff>
    </xdr:from>
    <xdr:to>
      <xdr:col>25</xdr:col>
      <xdr:colOff>211454</xdr:colOff>
      <xdr:row>15</xdr:row>
      <xdr:rowOff>439061</xdr:rowOff>
    </xdr:to>
    <xdr:pic>
      <xdr:nvPicPr>
        <xdr:cNvPr id="6" name="Picture 5">
          <a:extLst>
            <a:ext uri="{FF2B5EF4-FFF2-40B4-BE49-F238E27FC236}">
              <a16:creationId xmlns:a16="http://schemas.microsoft.com/office/drawing/2014/main" id="{4285EFC9-9764-4637-94C6-D27B72C888AD}"/>
            </a:ext>
          </a:extLst>
        </xdr:cNvPr>
        <xdr:cNvPicPr>
          <a:picLocks noChangeAspect="1"/>
        </xdr:cNvPicPr>
      </xdr:nvPicPr>
      <xdr:blipFill>
        <a:blip xmlns:r="http://schemas.openxmlformats.org/officeDocument/2006/relationships" r:embed="rId1"/>
        <a:stretch>
          <a:fillRect/>
        </a:stretch>
      </xdr:blipFill>
      <xdr:spPr>
        <a:xfrm>
          <a:off x="13345390" y="261934"/>
          <a:ext cx="7851024" cy="25199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bnswgp01\home$\ab303\RedirectedDesktop\For%20review\DRAFT_%20Yurika%20Risk%20Assessment%20Template%20Rev%20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Work%20resources\Mining\Anglo\Grosvenor%20-%20Arrow%20Energy%20Interaction%20RA%2015%20Feb%2020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Instructions"/>
      <sheetName val="1. Activity Description"/>
      <sheetName val="3. Risk Register"/>
      <sheetName val="2. Risk Matrix"/>
      <sheetName val="4. Risk Definitions"/>
      <sheetName val="5. Activity-Risk Lists"/>
      <sheetName val="7. Escalation Matrix"/>
      <sheetName val="6. Revision History "/>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Context "/>
      <sheetName val="2. Attendees"/>
      <sheetName val="3. RA Worksheet"/>
      <sheetName val="4. Risk Ranking Tools"/>
      <sheetName val="5. Critical Risks"/>
      <sheetName val="6. Action Plan"/>
      <sheetName val="7. Parking Lot"/>
      <sheetName val="Lookup Data - Do not Modify"/>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J2" t="str">
            <v>Biological</v>
          </cell>
        </row>
        <row r="3">
          <cell r="J3" t="str">
            <v>Chemical</v>
          </cell>
        </row>
        <row r="4">
          <cell r="J4" t="str">
            <v>Climate / Natural Events</v>
          </cell>
        </row>
        <row r="5">
          <cell r="J5" t="str">
            <v>Dust / Inhalation Particulates</v>
          </cell>
        </row>
        <row r="6">
          <cell r="J6" t="str">
            <v>Electrical</v>
          </cell>
        </row>
        <row r="7">
          <cell r="J7" t="str">
            <v>Ergonomics</v>
          </cell>
        </row>
        <row r="8">
          <cell r="J8" t="str">
            <v>Explosives</v>
          </cell>
        </row>
        <row r="9">
          <cell r="J9" t="str">
            <v>External Threats</v>
          </cell>
        </row>
        <row r="10">
          <cell r="J10" t="str">
            <v>Fire</v>
          </cell>
        </row>
        <row r="11">
          <cell r="J11" t="str">
            <v>Gravitational (Objects)</v>
          </cell>
        </row>
        <row r="12">
          <cell r="J12" t="str">
            <v>Gravitational (People)</v>
          </cell>
        </row>
        <row r="13">
          <cell r="J13" t="str">
            <v>Land</v>
          </cell>
        </row>
        <row r="14">
          <cell r="J14" t="str">
            <v>Lighting</v>
          </cell>
        </row>
        <row r="15">
          <cell r="J15" t="str">
            <v>Mechanical (Fixed)</v>
          </cell>
        </row>
        <row r="16">
          <cell r="J16" t="str">
            <v>Mechanical (Mobile)</v>
          </cell>
        </row>
        <row r="17">
          <cell r="J17" t="str">
            <v>Magnetic</v>
          </cell>
        </row>
        <row r="18">
          <cell r="J18" t="str">
            <v>Noise</v>
          </cell>
        </row>
        <row r="19">
          <cell r="J19" t="str">
            <v>Personal / Behaviour</v>
          </cell>
        </row>
        <row r="20">
          <cell r="J20" t="str">
            <v>Pressure / Explosions</v>
          </cell>
        </row>
        <row r="21">
          <cell r="J21" t="str">
            <v>Psychological</v>
          </cell>
        </row>
        <row r="22">
          <cell r="J22" t="str">
            <v>Radiation</v>
          </cell>
        </row>
        <row r="23">
          <cell r="J23" t="str">
            <v>Social / Cultural</v>
          </cell>
        </row>
        <row r="24">
          <cell r="J24" t="str">
            <v>Thermal</v>
          </cell>
        </row>
        <row r="25">
          <cell r="J25" t="str">
            <v>Vibration</v>
          </cell>
        </row>
        <row r="26">
          <cell r="J26" t="str">
            <v>Waste</v>
          </cell>
        </row>
        <row r="27">
          <cell r="J27" t="str">
            <v>Water</v>
          </cell>
        </row>
        <row r="28">
          <cell r="J28" t="str">
            <v>Other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ecmprd.erp.energyqonline.com.au/otcs/cs.exe?func=ll&amp;objaction=overview&amp;objid=9937852" TargetMode="External"/><Relationship Id="rId7" Type="http://schemas.openxmlformats.org/officeDocument/2006/relationships/drawing" Target="../drawings/drawing1.xml"/><Relationship Id="rId2" Type="http://schemas.openxmlformats.org/officeDocument/2006/relationships/hyperlink" Target="https://ecmprd.erp.energyqonline.com.au/otcs/cs.exe?func=ll&amp;objaction=overview&amp;objid=690750" TargetMode="External"/><Relationship Id="rId1" Type="http://schemas.openxmlformats.org/officeDocument/2006/relationships/hyperlink" Target="https://ecmprd.erp.energyqonline.com.au/otcs/cs.exe?func=ll&amp;objaction=overview&amp;objid=690531" TargetMode="External"/><Relationship Id="rId6" Type="http://schemas.openxmlformats.org/officeDocument/2006/relationships/printerSettings" Target="../printerSettings/printerSettings1.bin"/><Relationship Id="rId5" Type="http://schemas.openxmlformats.org/officeDocument/2006/relationships/hyperlink" Target="https://ecmprd.erp.energyqonline.com.au/otcs/cs.exe?func=ll&amp;objaction=overview&amp;objid=691861" TargetMode="External"/><Relationship Id="rId4" Type="http://schemas.openxmlformats.org/officeDocument/2006/relationships/hyperlink" Target="https://ecmprd.erp.energyqonline.com.au/otcs/cs.exe?func=ll&amp;objaction=overview&amp;objid=691603"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6.bin"/><Relationship Id="rId7"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printerSettings" Target="../printerSettings/printerSettings9.bin"/><Relationship Id="rId5" Type="http://schemas.openxmlformats.org/officeDocument/2006/relationships/printerSettings" Target="../printerSettings/printerSettings8.bin"/><Relationship Id="rId4"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7EBD-443A-453D-BC69-26ED45FFF1FB}">
  <sheetPr codeName="Sheet1">
    <tabColor rgb="FFFFFF00"/>
    <pageSetUpPr fitToPage="1"/>
  </sheetPr>
  <dimension ref="A1:I43"/>
  <sheetViews>
    <sheetView view="pageBreakPreview" zoomScale="85" zoomScaleNormal="100" zoomScaleSheetLayoutView="85" workbookViewId="0">
      <selection activeCell="F21" sqref="F21"/>
    </sheetView>
  </sheetViews>
  <sheetFormatPr defaultColWidth="8.81640625" defaultRowHeight="14.5" x14ac:dyDescent="0.35"/>
  <cols>
    <col min="1" max="2" width="8.81640625" style="95"/>
    <col min="3" max="3" width="45.7265625" style="20" customWidth="1"/>
    <col min="4" max="4" width="59.26953125" style="20" customWidth="1"/>
    <col min="5" max="5" width="4.1796875" style="95" customWidth="1"/>
    <col min="6" max="6" width="30.7265625" style="20" bestFit="1" customWidth="1"/>
    <col min="7" max="7" width="85.1796875" style="20" bestFit="1" customWidth="1"/>
    <col min="8" max="8" width="8.81640625" style="20"/>
    <col min="9" max="9" width="24" style="95" customWidth="1"/>
    <col min="10" max="16384" width="8.81640625" style="20"/>
  </cols>
  <sheetData>
    <row r="1" spans="2:8" ht="69" customHeight="1" thickBot="1" x14ac:dyDescent="0.4">
      <c r="B1" s="277" t="s">
        <v>590</v>
      </c>
      <c r="C1" s="278"/>
      <c r="D1" s="278"/>
      <c r="E1" s="278"/>
      <c r="F1" s="279"/>
      <c r="G1" s="95"/>
      <c r="H1" s="95"/>
    </row>
    <row r="2" spans="2:8" ht="8.25" customHeight="1" thickBot="1" x14ac:dyDescent="0.5">
      <c r="C2" s="96"/>
      <c r="F2" s="95"/>
      <c r="G2" s="95"/>
      <c r="H2" s="95"/>
    </row>
    <row r="3" spans="2:8" ht="37.5" customHeight="1" x14ac:dyDescent="0.35">
      <c r="B3" s="280" t="s">
        <v>0</v>
      </c>
      <c r="C3" s="281"/>
      <c r="D3" s="282"/>
      <c r="F3" s="283" t="s">
        <v>1</v>
      </c>
      <c r="G3" s="284"/>
      <c r="H3" s="95"/>
    </row>
    <row r="4" spans="2:8" ht="37.5" customHeight="1" x14ac:dyDescent="0.35">
      <c r="B4" s="97">
        <v>1</v>
      </c>
      <c r="C4" s="98" t="s">
        <v>432</v>
      </c>
      <c r="D4" s="99"/>
      <c r="F4" s="100" t="s">
        <v>2</v>
      </c>
      <c r="G4" s="101" t="s">
        <v>3</v>
      </c>
      <c r="H4" s="95"/>
    </row>
    <row r="5" spans="2:8" ht="37.5" customHeight="1" x14ac:dyDescent="0.35">
      <c r="B5" s="102">
        <v>2</v>
      </c>
      <c r="C5" s="285" t="s">
        <v>433</v>
      </c>
      <c r="D5" s="286"/>
      <c r="F5" s="159" t="s">
        <v>434</v>
      </c>
      <c r="G5" s="160" t="s">
        <v>435</v>
      </c>
      <c r="H5" s="95"/>
    </row>
    <row r="6" spans="2:8" ht="37.5" customHeight="1" x14ac:dyDescent="0.35">
      <c r="B6" s="97">
        <v>3</v>
      </c>
      <c r="C6" s="103" t="s">
        <v>436</v>
      </c>
      <c r="D6" s="104"/>
      <c r="F6" s="159" t="s">
        <v>463</v>
      </c>
      <c r="G6" s="160" t="s">
        <v>464</v>
      </c>
      <c r="H6" s="95"/>
    </row>
    <row r="7" spans="2:8" ht="37.5" customHeight="1" x14ac:dyDescent="0.35">
      <c r="B7" s="102">
        <v>4</v>
      </c>
      <c r="C7" s="285" t="s">
        <v>462</v>
      </c>
      <c r="D7" s="286"/>
      <c r="F7" s="163" t="s">
        <v>437</v>
      </c>
      <c r="G7" s="160" t="s">
        <v>526</v>
      </c>
      <c r="H7" s="95"/>
    </row>
    <row r="8" spans="2:8" ht="37.5" customHeight="1" x14ac:dyDescent="0.35">
      <c r="B8" s="97">
        <v>5</v>
      </c>
      <c r="C8" s="103" t="s">
        <v>438</v>
      </c>
      <c r="D8" s="104"/>
      <c r="F8" s="159" t="s">
        <v>439</v>
      </c>
      <c r="G8" s="160" t="s">
        <v>5</v>
      </c>
      <c r="H8" s="95"/>
    </row>
    <row r="9" spans="2:8" ht="37.5" customHeight="1" x14ac:dyDescent="0.35">
      <c r="B9" s="102">
        <v>6</v>
      </c>
      <c r="C9" s="109" t="s">
        <v>440</v>
      </c>
      <c r="D9" s="110"/>
      <c r="F9" s="163" t="s">
        <v>6</v>
      </c>
      <c r="G9" s="160" t="s">
        <v>589</v>
      </c>
      <c r="H9" s="95"/>
    </row>
    <row r="10" spans="2:8" ht="37.5" customHeight="1" x14ac:dyDescent="0.35">
      <c r="B10" s="97">
        <v>7</v>
      </c>
      <c r="C10" s="265" t="s">
        <v>441</v>
      </c>
      <c r="D10" s="267"/>
      <c r="F10" s="164" t="s">
        <v>7</v>
      </c>
      <c r="G10" s="160" t="s">
        <v>527</v>
      </c>
      <c r="H10" s="95"/>
    </row>
    <row r="11" spans="2:8" ht="37.5" customHeight="1" x14ac:dyDescent="0.35">
      <c r="B11" s="102">
        <v>8</v>
      </c>
      <c r="C11" s="263" t="s">
        <v>443</v>
      </c>
      <c r="D11" s="270"/>
      <c r="F11" s="165" t="s">
        <v>442</v>
      </c>
      <c r="G11" s="161" t="s">
        <v>528</v>
      </c>
      <c r="H11" s="95"/>
    </row>
    <row r="12" spans="2:8" ht="37.5" customHeight="1" thickBot="1" x14ac:dyDescent="0.4">
      <c r="B12" s="97">
        <v>9</v>
      </c>
      <c r="C12" s="103" t="s">
        <v>444</v>
      </c>
      <c r="D12" s="104"/>
      <c r="F12" s="166" t="s">
        <v>8</v>
      </c>
      <c r="G12" s="162" t="s">
        <v>529</v>
      </c>
      <c r="H12" s="95"/>
    </row>
    <row r="13" spans="2:8" s="95" customFormat="1" ht="37.5" customHeight="1" thickBot="1" x14ac:dyDescent="0.4">
      <c r="B13" s="105">
        <v>10</v>
      </c>
      <c r="C13" s="268" t="s">
        <v>445</v>
      </c>
      <c r="D13" s="269"/>
    </row>
    <row r="14" spans="2:8" ht="33" customHeight="1" thickBot="1" x14ac:dyDescent="0.4">
      <c r="C14" s="106"/>
      <c r="D14" s="106"/>
      <c r="F14" s="95"/>
      <c r="G14" s="95"/>
      <c r="H14" s="95"/>
    </row>
    <row r="15" spans="2:8" ht="29.25" customHeight="1" x14ac:dyDescent="0.35">
      <c r="B15" s="271" t="s">
        <v>9</v>
      </c>
      <c r="C15" s="272"/>
      <c r="D15" s="273"/>
      <c r="F15" s="274" t="s">
        <v>10</v>
      </c>
      <c r="G15" s="275"/>
      <c r="H15" s="276"/>
    </row>
    <row r="16" spans="2:8" ht="35.15" customHeight="1" x14ac:dyDescent="0.35">
      <c r="B16" s="97">
        <v>1</v>
      </c>
      <c r="C16" s="265" t="s">
        <v>446</v>
      </c>
      <c r="D16" s="267"/>
      <c r="F16" s="100" t="s">
        <v>11</v>
      </c>
      <c r="G16" s="71" t="s">
        <v>3</v>
      </c>
      <c r="H16" s="101"/>
    </row>
    <row r="17" spans="2:8" ht="35.15" customHeight="1" x14ac:dyDescent="0.35">
      <c r="B17" s="102">
        <v>2</v>
      </c>
      <c r="C17" s="263" t="s">
        <v>447</v>
      </c>
      <c r="D17" s="264"/>
      <c r="F17" s="191" t="s">
        <v>578</v>
      </c>
      <c r="G17" s="70" t="s">
        <v>12</v>
      </c>
      <c r="H17" s="107" t="s">
        <v>13</v>
      </c>
    </row>
    <row r="18" spans="2:8" ht="35.15" customHeight="1" x14ac:dyDescent="0.35">
      <c r="B18" s="97">
        <v>3</v>
      </c>
      <c r="C18" s="265" t="s">
        <v>448</v>
      </c>
      <c r="D18" s="266"/>
      <c r="F18" s="191" t="s">
        <v>580</v>
      </c>
      <c r="G18" s="192" t="s">
        <v>579</v>
      </c>
      <c r="H18" s="108" t="s">
        <v>14</v>
      </c>
    </row>
    <row r="19" spans="2:8" ht="35.15" customHeight="1" x14ac:dyDescent="0.35">
      <c r="B19" s="102">
        <v>4</v>
      </c>
      <c r="C19" s="109" t="s">
        <v>449</v>
      </c>
      <c r="D19" s="110"/>
      <c r="F19" s="194" t="s">
        <v>583</v>
      </c>
      <c r="G19" s="193" t="s">
        <v>581</v>
      </c>
      <c r="H19" s="195" t="s">
        <v>582</v>
      </c>
    </row>
    <row r="20" spans="2:8" ht="35.15" customHeight="1" x14ac:dyDescent="0.35">
      <c r="B20" s="97">
        <v>5</v>
      </c>
      <c r="C20" s="265" t="s">
        <v>450</v>
      </c>
      <c r="D20" s="267"/>
      <c r="F20" s="194" t="s">
        <v>584</v>
      </c>
      <c r="G20" s="193" t="s">
        <v>585</v>
      </c>
      <c r="H20" s="195" t="s">
        <v>582</v>
      </c>
    </row>
    <row r="21" spans="2:8" s="95" customFormat="1" ht="35.15" customHeight="1" thickBot="1" x14ac:dyDescent="0.4">
      <c r="B21" s="105">
        <v>6</v>
      </c>
      <c r="C21" s="268" t="s">
        <v>451</v>
      </c>
      <c r="D21" s="269"/>
      <c r="F21" s="197" t="s">
        <v>587</v>
      </c>
      <c r="G21" s="196" t="s">
        <v>586</v>
      </c>
      <c r="H21" s="195" t="s">
        <v>582</v>
      </c>
    </row>
    <row r="22" spans="2:8" s="95" customFormat="1" x14ac:dyDescent="0.35"/>
    <row r="23" spans="2:8" s="95" customFormat="1" x14ac:dyDescent="0.35"/>
    <row r="24" spans="2:8" s="95" customFormat="1" x14ac:dyDescent="0.35"/>
    <row r="25" spans="2:8" s="95" customFormat="1" x14ac:dyDescent="0.35"/>
    <row r="26" spans="2:8" s="95" customFormat="1" x14ac:dyDescent="0.35"/>
    <row r="27" spans="2:8" s="95" customFormat="1" x14ac:dyDescent="0.35"/>
    <row r="28" spans="2:8" s="95" customFormat="1" x14ac:dyDescent="0.35"/>
    <row r="29" spans="2:8" s="95" customFormat="1" x14ac:dyDescent="0.35"/>
    <row r="30" spans="2:8" s="95" customFormat="1" x14ac:dyDescent="0.35"/>
    <row r="31" spans="2:8" s="95" customFormat="1" x14ac:dyDescent="0.35"/>
    <row r="32" spans="2:8" s="95" customFormat="1" x14ac:dyDescent="0.35"/>
    <row r="33" spans="6:8" s="95" customFormat="1" x14ac:dyDescent="0.35"/>
    <row r="34" spans="6:8" s="95" customFormat="1" x14ac:dyDescent="0.35"/>
    <row r="35" spans="6:8" s="95" customFormat="1" x14ac:dyDescent="0.35"/>
    <row r="36" spans="6:8" s="95" customFormat="1" x14ac:dyDescent="0.35"/>
    <row r="37" spans="6:8" s="95" customFormat="1" x14ac:dyDescent="0.35"/>
    <row r="38" spans="6:8" s="95" customFormat="1" x14ac:dyDescent="0.35"/>
    <row r="39" spans="6:8" s="95" customFormat="1" x14ac:dyDescent="0.35"/>
    <row r="40" spans="6:8" s="95" customFormat="1" x14ac:dyDescent="0.35"/>
    <row r="41" spans="6:8" s="95" customFormat="1" x14ac:dyDescent="0.35"/>
    <row r="42" spans="6:8" s="95" customFormat="1" x14ac:dyDescent="0.35"/>
    <row r="43" spans="6:8" s="95" customFormat="1" x14ac:dyDescent="0.35">
      <c r="F43" s="20"/>
      <c r="G43" s="20"/>
      <c r="H43" s="20"/>
    </row>
  </sheetData>
  <mergeCells count="15">
    <mergeCell ref="F15:H15"/>
    <mergeCell ref="C16:D16"/>
    <mergeCell ref="B1:F1"/>
    <mergeCell ref="B3:D3"/>
    <mergeCell ref="F3:G3"/>
    <mergeCell ref="C5:D5"/>
    <mergeCell ref="C7:D7"/>
    <mergeCell ref="C17:D17"/>
    <mergeCell ref="C18:D18"/>
    <mergeCell ref="C20:D20"/>
    <mergeCell ref="C21:D21"/>
    <mergeCell ref="C10:D10"/>
    <mergeCell ref="C11:D11"/>
    <mergeCell ref="C13:D13"/>
    <mergeCell ref="B15:D15"/>
  </mergeCells>
  <conditionalFormatting sqref="F17:F20">
    <cfRule type="containsText" dxfId="194" priority="1" operator="containsText" text="XXXX">
      <formula>NOT(ISERROR(SEARCH("XXXX",F17)))</formula>
    </cfRule>
  </conditionalFormatting>
  <hyperlinks>
    <hyperlink ref="F5" location="'1.Workshop &amp; Revision History'!A1" display="1.Workshop and Revision History" xr:uid="{9F318DA8-722D-44DA-8BC6-C63FA5549C7D}"/>
    <hyperlink ref="F7" location="'2. Risk Matrix'!A1" display="2.Risk Matrix" xr:uid="{669926B8-B02F-4F16-89AA-0390D1B9C51E}"/>
    <hyperlink ref="F8" location="'3. Risk Register'!A1" display="3. Risk Register" xr:uid="{A05C8F4A-8B85-47F0-A55C-50FF902DA3E5}"/>
    <hyperlink ref="F9" location="'4. Risk Definitions'!A1" display="4. Risk Definitions" xr:uid="{1E9BFDCC-C825-4D58-A907-9D8A178A77FE}"/>
    <hyperlink ref="F11" location="'6.Doc Control Template'!A1" display="6. Doc Control Register- template" xr:uid="{0C2D9B7F-898B-4433-8EEF-FB55A74F42FC}"/>
    <hyperlink ref="F6" location="'1.a HRCW - Detailed Scope'!A1" display="1.a HRCW - Detailed Scope" xr:uid="{F48C1354-DB79-427B-8D58-1F6FE6CF0F3C}"/>
    <hyperlink ref="F17" r:id="rId1" xr:uid="{D6A19345-BC21-45AA-AADE-82EC5238C3FD}"/>
    <hyperlink ref="F18" r:id="rId2" xr:uid="{00E6957F-821E-4B0C-95D2-8A69C83DAD88}"/>
    <hyperlink ref="F19" r:id="rId3" xr:uid="{B69721DB-2A47-45B1-9691-59079898C66F}"/>
    <hyperlink ref="F20" r:id="rId4" xr:uid="{38CBE79D-77AB-4A30-BC3B-AC34DC46620E}"/>
    <hyperlink ref="F21" r:id="rId5" xr:uid="{5B156DAB-0DEE-4BB5-9B91-821DC3F81AD3}"/>
  </hyperlinks>
  <pageMargins left="0.70866141732283472" right="0.70866141732283472" top="0.74803149606299213" bottom="0.74803149606299213" header="0.31496062992125984" footer="0.31496062992125984"/>
  <pageSetup paperSize="8" scale="79" orientation="landscape" r:id="rId6"/>
  <drawing r:id="rId7"/>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34632-F090-4DEC-A085-16B999542886}">
  <sheetPr codeName="Sheet2">
    <tabColor rgb="FFDB8E33"/>
    <pageSetUpPr fitToPage="1"/>
  </sheetPr>
  <dimension ref="A1:M46"/>
  <sheetViews>
    <sheetView showGridLines="0" view="pageBreakPreview" topLeftCell="A7" zoomScaleNormal="100" zoomScaleSheetLayoutView="100" workbookViewId="0">
      <selection activeCell="B10" sqref="B10:C10"/>
    </sheetView>
  </sheetViews>
  <sheetFormatPr defaultColWidth="8.81640625" defaultRowHeight="14.5" x14ac:dyDescent="0.35"/>
  <cols>
    <col min="1" max="1" width="29.453125" style="20" customWidth="1"/>
    <col min="2" max="2" width="11.1796875" style="20" customWidth="1"/>
    <col min="3" max="3" width="33" style="20" customWidth="1"/>
    <col min="4" max="4" width="30.26953125" style="20" customWidth="1"/>
    <col min="5" max="5" width="50.1796875" style="20" customWidth="1"/>
    <col min="6" max="16384" width="8.81640625" style="20"/>
  </cols>
  <sheetData>
    <row r="1" spans="1:13" ht="21" x14ac:dyDescent="0.5">
      <c r="A1" s="292" t="s">
        <v>15</v>
      </c>
      <c r="B1" s="292"/>
      <c r="C1" s="292"/>
      <c r="D1" s="292"/>
      <c r="E1" s="292"/>
      <c r="M1" s="111"/>
    </row>
    <row r="2" spans="1:13" ht="27.75" customHeight="1" x14ac:dyDescent="0.35">
      <c r="A2" s="115" t="s">
        <v>16</v>
      </c>
      <c r="B2" s="293" t="s">
        <v>17</v>
      </c>
      <c r="C2" s="293"/>
      <c r="D2" s="112" t="s">
        <v>18</v>
      </c>
      <c r="E2" s="258" t="s">
        <v>1121</v>
      </c>
      <c r="M2" s="111"/>
    </row>
    <row r="3" spans="1:13" ht="18.75" customHeight="1" x14ac:dyDescent="0.35">
      <c r="A3" s="259" t="s">
        <v>1122</v>
      </c>
      <c r="B3" s="294" t="s">
        <v>1123</v>
      </c>
      <c r="C3" s="295"/>
      <c r="D3" s="116" t="s">
        <v>1124</v>
      </c>
      <c r="E3" s="258" t="s">
        <v>1125</v>
      </c>
      <c r="M3" s="111"/>
    </row>
    <row r="4" spans="1:13" ht="20.25" customHeight="1" x14ac:dyDescent="0.35">
      <c r="A4" s="115" t="s">
        <v>19</v>
      </c>
      <c r="B4" s="112" t="s">
        <v>20</v>
      </c>
      <c r="C4" s="258" t="s">
        <v>1106</v>
      </c>
      <c r="D4" s="112" t="s">
        <v>21</v>
      </c>
      <c r="E4" s="258" t="s">
        <v>22</v>
      </c>
      <c r="M4" s="111"/>
    </row>
    <row r="5" spans="1:13" ht="82.15" customHeight="1" x14ac:dyDescent="0.35">
      <c r="A5" s="260" t="s">
        <v>1126</v>
      </c>
      <c r="B5" s="294" t="s">
        <v>1127</v>
      </c>
      <c r="C5" s="296"/>
      <c r="D5" s="260" t="s">
        <v>1128</v>
      </c>
      <c r="E5" s="261" t="s">
        <v>1129</v>
      </c>
      <c r="M5" s="111"/>
    </row>
    <row r="6" spans="1:13" x14ac:dyDescent="0.35">
      <c r="A6" s="260" t="s">
        <v>1130</v>
      </c>
      <c r="B6" s="294" t="s">
        <v>520</v>
      </c>
      <c r="C6" s="296"/>
      <c r="D6" s="112" t="s">
        <v>1107</v>
      </c>
      <c r="E6" s="258" t="s">
        <v>1108</v>
      </c>
      <c r="M6" s="111"/>
    </row>
    <row r="7" spans="1:13" ht="77.5" x14ac:dyDescent="0.35">
      <c r="A7" s="257" t="s">
        <v>23</v>
      </c>
      <c r="B7" s="297" t="s">
        <v>1109</v>
      </c>
      <c r="C7" s="298"/>
      <c r="D7" s="298"/>
      <c r="E7" s="299"/>
      <c r="M7" s="111"/>
    </row>
    <row r="8" spans="1:13" x14ac:dyDescent="0.35">
      <c r="A8" s="94" t="s">
        <v>452</v>
      </c>
      <c r="B8" s="300" t="s">
        <v>491</v>
      </c>
      <c r="C8" s="301"/>
      <c r="D8" s="94" t="s">
        <v>473</v>
      </c>
      <c r="E8" s="117" t="s">
        <v>482</v>
      </c>
      <c r="M8" s="111"/>
    </row>
    <row r="9" spans="1:13" x14ac:dyDescent="0.35">
      <c r="A9" s="94" t="s">
        <v>453</v>
      </c>
      <c r="B9" s="300" t="s">
        <v>235</v>
      </c>
      <c r="C9" s="301"/>
      <c r="D9" s="118" t="s">
        <v>454</v>
      </c>
      <c r="E9" s="117" t="s">
        <v>246</v>
      </c>
    </row>
    <row r="10" spans="1:13" ht="43.5" x14ac:dyDescent="0.35">
      <c r="A10" s="257" t="s">
        <v>455</v>
      </c>
      <c r="B10" s="297"/>
      <c r="C10" s="302"/>
      <c r="D10" s="303"/>
      <c r="E10" s="303"/>
      <c r="M10" s="111"/>
    </row>
    <row r="11" spans="1:13" x14ac:dyDescent="0.35">
      <c r="A11" s="304" t="s">
        <v>1131</v>
      </c>
      <c r="B11" s="305"/>
      <c r="C11" s="305"/>
      <c r="D11" s="305"/>
      <c r="E11" s="306"/>
      <c r="M11" s="111"/>
    </row>
    <row r="12" spans="1:13" x14ac:dyDescent="0.35">
      <c r="A12" s="66" t="s">
        <v>24</v>
      </c>
      <c r="B12" s="300" t="s">
        <v>1110</v>
      </c>
      <c r="C12" s="307"/>
      <c r="D12" s="307"/>
      <c r="E12" s="301"/>
      <c r="M12" s="111"/>
    </row>
    <row r="13" spans="1:13" x14ac:dyDescent="0.35">
      <c r="A13" s="112" t="s">
        <v>25</v>
      </c>
      <c r="B13" s="308">
        <v>45509</v>
      </c>
      <c r="C13" s="308"/>
      <c r="D13" s="308"/>
      <c r="E13" s="308"/>
      <c r="M13" s="111"/>
    </row>
    <row r="14" spans="1:13" x14ac:dyDescent="0.35">
      <c r="A14" s="94" t="s">
        <v>26</v>
      </c>
      <c r="B14" s="287" t="s">
        <v>1106</v>
      </c>
      <c r="C14" s="287"/>
      <c r="D14" s="113" t="s">
        <v>21</v>
      </c>
      <c r="E14" s="117" t="s">
        <v>22</v>
      </c>
    </row>
    <row r="15" spans="1:13" x14ac:dyDescent="0.35">
      <c r="A15" s="94" t="s">
        <v>28</v>
      </c>
      <c r="B15" s="287" t="s">
        <v>1106</v>
      </c>
      <c r="C15" s="287"/>
      <c r="D15" s="113" t="s">
        <v>21</v>
      </c>
      <c r="E15" s="117" t="s">
        <v>22</v>
      </c>
    </row>
    <row r="16" spans="1:13" x14ac:dyDescent="0.35">
      <c r="A16" s="288" t="s">
        <v>29</v>
      </c>
      <c r="B16" s="90" t="s">
        <v>30</v>
      </c>
      <c r="C16" s="90" t="s">
        <v>31</v>
      </c>
      <c r="D16" s="90" t="s">
        <v>32</v>
      </c>
      <c r="E16" s="90" t="s">
        <v>33</v>
      </c>
    </row>
    <row r="17" spans="1:5" x14ac:dyDescent="0.35">
      <c r="A17" s="288"/>
      <c r="B17" s="87">
        <v>1</v>
      </c>
      <c r="C17" s="88" t="s">
        <v>1106</v>
      </c>
      <c r="D17" s="88" t="s">
        <v>22</v>
      </c>
      <c r="E17" s="89" t="s">
        <v>34</v>
      </c>
    </row>
    <row r="18" spans="1:5" x14ac:dyDescent="0.35">
      <c r="A18" s="288"/>
      <c r="B18" s="87">
        <v>2</v>
      </c>
      <c r="C18" s="88" t="s">
        <v>1111</v>
      </c>
      <c r="D18" s="88" t="s">
        <v>1112</v>
      </c>
      <c r="E18" s="89" t="s">
        <v>34</v>
      </c>
    </row>
    <row r="19" spans="1:5" x14ac:dyDescent="0.35">
      <c r="A19" s="288"/>
      <c r="B19" s="87">
        <v>3</v>
      </c>
      <c r="C19" s="88" t="s">
        <v>1113</v>
      </c>
      <c r="D19" s="88" t="s">
        <v>35</v>
      </c>
      <c r="E19" s="89" t="s">
        <v>34</v>
      </c>
    </row>
    <row r="20" spans="1:5" x14ac:dyDescent="0.35">
      <c r="A20" s="288"/>
      <c r="B20" s="87">
        <v>4</v>
      </c>
      <c r="C20" s="88" t="s">
        <v>1114</v>
      </c>
      <c r="D20" s="88" t="s">
        <v>1115</v>
      </c>
      <c r="E20" s="89" t="s">
        <v>34</v>
      </c>
    </row>
    <row r="21" spans="1:5" x14ac:dyDescent="0.35">
      <c r="A21" s="288"/>
      <c r="B21" s="87">
        <v>5</v>
      </c>
      <c r="C21" s="88" t="s">
        <v>1116</v>
      </c>
      <c r="D21" s="88" t="s">
        <v>1117</v>
      </c>
      <c r="E21" s="89" t="s">
        <v>34</v>
      </c>
    </row>
    <row r="22" spans="1:5" x14ac:dyDescent="0.35">
      <c r="A22" s="288"/>
      <c r="B22" s="87">
        <v>6</v>
      </c>
      <c r="C22" s="88"/>
      <c r="D22" s="88"/>
      <c r="E22" s="89" t="s">
        <v>36</v>
      </c>
    </row>
    <row r="23" spans="1:5" x14ac:dyDescent="0.35">
      <c r="A23" s="288"/>
      <c r="B23" s="87">
        <v>7</v>
      </c>
      <c r="C23" s="88"/>
      <c r="D23" s="88"/>
      <c r="E23" s="89" t="s">
        <v>36</v>
      </c>
    </row>
    <row r="24" spans="1:5" x14ac:dyDescent="0.35">
      <c r="A24" s="288"/>
      <c r="B24" s="87">
        <v>8</v>
      </c>
      <c r="C24" s="88"/>
      <c r="D24" s="88"/>
      <c r="E24" s="89" t="s">
        <v>36</v>
      </c>
    </row>
    <row r="25" spans="1:5" x14ac:dyDescent="0.35">
      <c r="A25" s="288"/>
      <c r="B25" s="87">
        <v>9</v>
      </c>
      <c r="C25" s="88"/>
      <c r="D25" s="88"/>
      <c r="E25" s="89" t="s">
        <v>36</v>
      </c>
    </row>
    <row r="26" spans="1:5" x14ac:dyDescent="0.35">
      <c r="A26" s="288"/>
      <c r="B26" s="87">
        <v>10</v>
      </c>
      <c r="C26" s="88"/>
      <c r="D26" s="88"/>
      <c r="E26" s="89" t="s">
        <v>36</v>
      </c>
    </row>
    <row r="28" spans="1:5" x14ac:dyDescent="0.35">
      <c r="A28" s="85" t="s">
        <v>456</v>
      </c>
      <c r="B28" s="85"/>
      <c r="C28" s="85"/>
      <c r="D28" s="85"/>
      <c r="E28" s="85"/>
    </row>
    <row r="29" spans="1:5" x14ac:dyDescent="0.35">
      <c r="A29" s="239" t="s">
        <v>1118</v>
      </c>
      <c r="B29" s="93"/>
      <c r="C29" s="240"/>
      <c r="D29" s="93"/>
      <c r="E29" s="241"/>
    </row>
    <row r="30" spans="1:5" x14ac:dyDescent="0.35">
      <c r="A30" s="239" t="s">
        <v>1119</v>
      </c>
      <c r="B30" s="93"/>
      <c r="C30" s="93"/>
      <c r="D30" s="93"/>
      <c r="E30" s="93"/>
    </row>
    <row r="31" spans="1:5" x14ac:dyDescent="0.35">
      <c r="A31" s="239" t="s">
        <v>1120</v>
      </c>
      <c r="B31" s="93"/>
      <c r="C31" s="93"/>
      <c r="D31" s="93"/>
      <c r="E31" s="93"/>
    </row>
    <row r="32" spans="1:5" x14ac:dyDescent="0.35">
      <c r="A32" s="239"/>
      <c r="B32" s="93"/>
      <c r="C32" s="93"/>
      <c r="D32" s="93"/>
      <c r="E32" s="93"/>
    </row>
    <row r="33" spans="1:5" x14ac:dyDescent="0.35">
      <c r="A33" s="239"/>
      <c r="B33" s="93"/>
      <c r="C33" s="93"/>
      <c r="D33" s="93"/>
      <c r="E33" s="93"/>
    </row>
    <row r="34" spans="1:5" x14ac:dyDescent="0.35">
      <c r="A34" s="239"/>
    </row>
    <row r="35" spans="1:5" x14ac:dyDescent="0.35">
      <c r="A35" s="239"/>
    </row>
    <row r="36" spans="1:5" x14ac:dyDescent="0.35">
      <c r="A36" s="239"/>
    </row>
    <row r="38" spans="1:5" ht="18.5" x14ac:dyDescent="0.45">
      <c r="A38" s="289" t="s">
        <v>37</v>
      </c>
      <c r="B38" s="290"/>
      <c r="C38" s="290"/>
      <c r="D38" s="290"/>
      <c r="E38" s="291"/>
    </row>
    <row r="39" spans="1:5" x14ac:dyDescent="0.35">
      <c r="A39" s="69" t="s">
        <v>38</v>
      </c>
      <c r="B39" s="69" t="s">
        <v>39</v>
      </c>
      <c r="C39" s="69" t="s">
        <v>40</v>
      </c>
      <c r="D39" s="66" t="s">
        <v>41</v>
      </c>
      <c r="E39" s="69" t="s">
        <v>42</v>
      </c>
    </row>
    <row r="40" spans="1:5" x14ac:dyDescent="0.35">
      <c r="A40" s="262">
        <v>45143</v>
      </c>
      <c r="B40" s="114" t="s">
        <v>520</v>
      </c>
      <c r="C40" s="67" t="s">
        <v>1106</v>
      </c>
      <c r="D40" s="67" t="s">
        <v>22</v>
      </c>
      <c r="E40" s="67" t="s">
        <v>1132</v>
      </c>
    </row>
    <row r="41" spans="1:5" x14ac:dyDescent="0.35">
      <c r="A41" s="262"/>
      <c r="B41" s="114"/>
      <c r="C41" s="67"/>
      <c r="D41" s="67"/>
      <c r="E41" s="67"/>
    </row>
    <row r="42" spans="1:5" x14ac:dyDescent="0.35">
      <c r="A42" s="67"/>
      <c r="B42" s="114"/>
      <c r="C42" s="67"/>
      <c r="D42" s="67"/>
      <c r="E42" s="67"/>
    </row>
    <row r="43" spans="1:5" x14ac:dyDescent="0.35">
      <c r="A43" s="67"/>
      <c r="B43" s="67"/>
      <c r="C43" s="67"/>
      <c r="D43" s="67"/>
      <c r="E43" s="67"/>
    </row>
    <row r="44" spans="1:5" x14ac:dyDescent="0.35">
      <c r="A44" s="67"/>
      <c r="B44" s="67"/>
      <c r="C44" s="67"/>
      <c r="D44" s="67"/>
      <c r="E44" s="67"/>
    </row>
    <row r="45" spans="1:5" x14ac:dyDescent="0.35">
      <c r="A45" s="67"/>
      <c r="B45" s="67"/>
      <c r="C45" s="67"/>
      <c r="D45" s="67"/>
      <c r="E45" s="67"/>
    </row>
    <row r="46" spans="1:5" x14ac:dyDescent="0.35">
      <c r="A46" s="67"/>
      <c r="B46" s="67"/>
      <c r="C46" s="67"/>
      <c r="D46" s="67"/>
      <c r="E46" s="67"/>
    </row>
  </sheetData>
  <mergeCells count="17">
    <mergeCell ref="B14:C14"/>
    <mergeCell ref="B15:C15"/>
    <mergeCell ref="A16:A26"/>
    <mergeCell ref="A38:E38"/>
    <mergeCell ref="A1:E1"/>
    <mergeCell ref="B2:C2"/>
    <mergeCell ref="B3:C3"/>
    <mergeCell ref="B5:C5"/>
    <mergeCell ref="B7:E7"/>
    <mergeCell ref="B9:C9"/>
    <mergeCell ref="B10:C10"/>
    <mergeCell ref="D10:E10"/>
    <mergeCell ref="B6:C6"/>
    <mergeCell ref="B8:C8"/>
    <mergeCell ref="A11:E11"/>
    <mergeCell ref="B12:E12"/>
    <mergeCell ref="B13:E13"/>
  </mergeCells>
  <conditionalFormatting sqref="E17:E26">
    <cfRule type="cellIs" dxfId="193" priority="8" operator="equal">
      <formula>"Please select"</formula>
    </cfRule>
  </conditionalFormatting>
  <conditionalFormatting sqref="E17:E26">
    <cfRule type="cellIs" dxfId="192" priority="7" operator="equal">
      <formula>"Attended"</formula>
    </cfRule>
  </conditionalFormatting>
  <conditionalFormatting sqref="E17:E26">
    <cfRule type="cellIs" dxfId="191" priority="5" operator="equal">
      <formula>"Did not attend"</formula>
    </cfRule>
    <cfRule type="cellIs" dxfId="190" priority="6" operator="equal">
      <formula>"Not attended"</formula>
    </cfRule>
  </conditionalFormatting>
  <conditionalFormatting sqref="B8:C8 E8:E9">
    <cfRule type="cellIs" dxfId="189" priority="4" operator="equal">
      <formula>"Please select"</formula>
    </cfRule>
  </conditionalFormatting>
  <conditionalFormatting sqref="B9:C9">
    <cfRule type="cellIs" dxfId="188" priority="3" operator="equal">
      <formula>"Please select"</formula>
    </cfRule>
  </conditionalFormatting>
  <conditionalFormatting sqref="B10:C10">
    <cfRule type="cellIs" dxfId="187" priority="2" operator="equal">
      <formula>"Please select"</formula>
    </cfRule>
  </conditionalFormatting>
  <conditionalFormatting sqref="D10:E10">
    <cfRule type="cellIs" dxfId="186" priority="1" operator="equal">
      <formula>"Please select"</formula>
    </cfRule>
  </conditionalFormatting>
  <pageMargins left="0.70866141732283472" right="0.70866141732283472" top="0.94488188976377963" bottom="0.74803149606299213" header="0.31496062992125984" footer="0.31496062992125984"/>
  <pageSetup paperSize="9" scale="54" orientation="landscape" r:id="rId1"/>
  <headerFooter>
    <oddHeader>&amp;R&amp;G</oddHeader>
    <oddFooter>&amp;L&amp;9&amp;D&amp;C&amp;9
&amp;F</oddFoot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C3452-121A-46F6-AA5A-B7F29417AABD}">
  <sheetPr codeName="Sheet3">
    <tabColor rgb="FFDB8E33"/>
  </sheetPr>
  <dimension ref="A1:AA22"/>
  <sheetViews>
    <sheetView zoomScale="115" zoomScaleNormal="115" zoomScaleSheetLayoutView="100" workbookViewId="0">
      <selection activeCell="Q8" sqref="Q8"/>
    </sheetView>
  </sheetViews>
  <sheetFormatPr defaultColWidth="9.1796875" defaultRowHeight="13" x14ac:dyDescent="0.35"/>
  <cols>
    <col min="1" max="1" width="29.453125" style="127" customWidth="1"/>
    <col min="2" max="2" width="19.54296875" style="127" customWidth="1"/>
    <col min="3" max="15" width="2.7265625" style="128" customWidth="1"/>
    <col min="16" max="16" width="20.453125" style="119" customWidth="1"/>
    <col min="17" max="20" width="9.1796875" style="74"/>
    <col min="21" max="21" width="12.7265625" style="74" customWidth="1"/>
    <col min="22" max="16384" width="9.1796875" style="74"/>
  </cols>
  <sheetData>
    <row r="1" spans="1:23" ht="15.5" x14ac:dyDescent="0.35">
      <c r="A1" s="309" t="s">
        <v>43</v>
      </c>
      <c r="B1" s="309"/>
      <c r="C1" s="310" t="s">
        <v>44</v>
      </c>
      <c r="D1" s="310"/>
      <c r="E1" s="310"/>
      <c r="F1" s="310"/>
      <c r="G1" s="310"/>
      <c r="H1" s="310"/>
      <c r="I1" s="310"/>
      <c r="J1" s="310"/>
      <c r="K1" s="310"/>
      <c r="L1" s="310"/>
      <c r="M1" s="310"/>
      <c r="N1" s="310"/>
      <c r="O1" s="310"/>
    </row>
    <row r="2" spans="1:23" ht="239.5" x14ac:dyDescent="0.35">
      <c r="A2" s="120" t="s">
        <v>45</v>
      </c>
      <c r="B2" s="120" t="s">
        <v>46</v>
      </c>
      <c r="C2" s="121" t="s">
        <v>47</v>
      </c>
      <c r="D2" s="121" t="s">
        <v>48</v>
      </c>
      <c r="E2" s="122" t="s">
        <v>49</v>
      </c>
      <c r="F2" s="122" t="s">
        <v>50</v>
      </c>
      <c r="G2" s="121" t="s">
        <v>51</v>
      </c>
      <c r="H2" s="121" t="s">
        <v>52</v>
      </c>
      <c r="I2" s="121" t="s">
        <v>53</v>
      </c>
      <c r="J2" s="121" t="s">
        <v>54</v>
      </c>
      <c r="K2" s="121" t="s">
        <v>55</v>
      </c>
      <c r="L2" s="122" t="s">
        <v>56</v>
      </c>
      <c r="M2" s="121" t="s">
        <v>57</v>
      </c>
      <c r="N2" s="121" t="s">
        <v>58</v>
      </c>
      <c r="O2" s="123" t="s">
        <v>59</v>
      </c>
      <c r="P2" s="120" t="s">
        <v>457</v>
      </c>
      <c r="R2" s="311" t="s">
        <v>461</v>
      </c>
      <c r="S2" s="311"/>
      <c r="T2" s="311"/>
      <c r="U2" s="311"/>
      <c r="V2" s="311"/>
      <c r="W2" s="311"/>
    </row>
    <row r="3" spans="1:23" s="78" customFormat="1" ht="12.75" customHeight="1" x14ac:dyDescent="0.35">
      <c r="A3" s="129" t="s">
        <v>60</v>
      </c>
      <c r="B3" s="130" t="s">
        <v>61</v>
      </c>
      <c r="C3" s="77"/>
      <c r="D3" s="77"/>
      <c r="E3" s="77"/>
      <c r="F3" s="77"/>
      <c r="G3" s="77"/>
      <c r="H3" s="77"/>
      <c r="I3" s="77"/>
      <c r="J3" s="77"/>
      <c r="K3" s="77"/>
      <c r="L3" s="77"/>
      <c r="M3" s="77"/>
      <c r="N3" s="77" t="s">
        <v>62</v>
      </c>
      <c r="O3" s="77"/>
      <c r="P3" s="119"/>
    </row>
    <row r="4" spans="1:23" s="78" customFormat="1" ht="12.75" customHeight="1" x14ac:dyDescent="0.35">
      <c r="A4" s="131" t="s">
        <v>63</v>
      </c>
      <c r="B4" s="130" t="s">
        <v>61</v>
      </c>
      <c r="C4" s="77"/>
      <c r="D4" s="77"/>
      <c r="E4" s="77"/>
      <c r="F4" s="77"/>
      <c r="G4" s="77"/>
      <c r="H4" s="77" t="s">
        <v>62</v>
      </c>
      <c r="I4" s="77"/>
      <c r="J4" s="77" t="s">
        <v>62</v>
      </c>
      <c r="K4" s="77"/>
      <c r="L4" s="77"/>
      <c r="M4" s="77"/>
      <c r="N4" s="77" t="s">
        <v>62</v>
      </c>
      <c r="O4" s="77"/>
      <c r="P4" s="119"/>
    </row>
    <row r="5" spans="1:23" s="78" customFormat="1" ht="12.75" customHeight="1" x14ac:dyDescent="0.35">
      <c r="A5" s="129" t="s">
        <v>64</v>
      </c>
      <c r="B5" s="130"/>
      <c r="C5" s="77"/>
      <c r="D5" s="77"/>
      <c r="E5" s="77"/>
      <c r="F5" s="77"/>
      <c r="G5" s="77"/>
      <c r="H5" s="77" t="s">
        <v>62</v>
      </c>
      <c r="I5" s="77"/>
      <c r="J5" s="77" t="s">
        <v>62</v>
      </c>
      <c r="K5" s="77"/>
      <c r="L5" s="77"/>
      <c r="M5" s="77"/>
      <c r="N5" s="77" t="s">
        <v>62</v>
      </c>
      <c r="O5" s="77"/>
      <c r="P5" s="119"/>
    </row>
    <row r="6" spans="1:23" s="78" customFormat="1" ht="12.75" customHeight="1" x14ac:dyDescent="0.35">
      <c r="A6" s="131" t="s">
        <v>459</v>
      </c>
      <c r="B6" s="130" t="s">
        <v>460</v>
      </c>
      <c r="C6" s="77"/>
      <c r="D6" s="77"/>
      <c r="E6" s="77"/>
      <c r="F6" s="77"/>
      <c r="G6" s="77"/>
      <c r="H6" s="77" t="s">
        <v>62</v>
      </c>
      <c r="I6" s="77"/>
      <c r="J6" s="77"/>
      <c r="K6" s="77"/>
      <c r="L6" s="77"/>
      <c r="M6" s="77"/>
      <c r="N6" s="77" t="s">
        <v>62</v>
      </c>
      <c r="O6" s="77"/>
      <c r="P6" s="119"/>
    </row>
    <row r="7" spans="1:23" s="78" customFormat="1" ht="39" x14ac:dyDescent="0.35">
      <c r="A7" s="131" t="s">
        <v>65</v>
      </c>
      <c r="B7" s="130" t="s">
        <v>460</v>
      </c>
      <c r="C7" s="77"/>
      <c r="D7" s="77"/>
      <c r="E7" s="77"/>
      <c r="F7" s="77"/>
      <c r="G7" s="77"/>
      <c r="H7" s="77" t="s">
        <v>62</v>
      </c>
      <c r="I7" s="77"/>
      <c r="J7" s="77" t="s">
        <v>62</v>
      </c>
      <c r="K7" s="77"/>
      <c r="L7" s="77"/>
      <c r="M7" s="77"/>
      <c r="N7" s="77" t="s">
        <v>62</v>
      </c>
      <c r="O7" s="77"/>
      <c r="P7" s="119"/>
    </row>
    <row r="8" spans="1:23" s="78" customFormat="1" ht="12.75" customHeight="1" x14ac:dyDescent="0.35">
      <c r="A8" s="129" t="s">
        <v>458</v>
      </c>
      <c r="B8" s="130" t="s">
        <v>61</v>
      </c>
      <c r="C8" s="77"/>
      <c r="D8" s="77"/>
      <c r="E8" s="77"/>
      <c r="F8" s="77"/>
      <c r="G8" s="77"/>
      <c r="H8" s="77"/>
      <c r="I8" s="77"/>
      <c r="J8" s="77"/>
      <c r="K8" s="77"/>
      <c r="L8" s="77"/>
      <c r="M8" s="77"/>
      <c r="N8" s="77"/>
      <c r="O8" s="77"/>
      <c r="P8" s="119"/>
    </row>
    <row r="9" spans="1:23" s="78" customFormat="1" x14ac:dyDescent="0.35">
      <c r="A9" s="131"/>
      <c r="B9" s="130"/>
      <c r="C9" s="77"/>
      <c r="D9" s="77"/>
      <c r="E9" s="77"/>
      <c r="F9" s="77"/>
      <c r="G9" s="77"/>
      <c r="H9" s="77"/>
      <c r="I9" s="77"/>
      <c r="J9" s="77"/>
      <c r="K9" s="77"/>
      <c r="L9" s="77"/>
      <c r="M9" s="77"/>
      <c r="N9" s="77"/>
      <c r="O9" s="77"/>
      <c r="P9" s="119"/>
    </row>
    <row r="10" spans="1:23" s="78" customFormat="1" ht="12.75" customHeight="1" x14ac:dyDescent="0.35">
      <c r="A10" s="75"/>
      <c r="B10" s="76"/>
      <c r="C10" s="77"/>
      <c r="D10" s="77"/>
      <c r="E10" s="77"/>
      <c r="F10" s="77"/>
      <c r="G10" s="77"/>
      <c r="H10" s="77"/>
      <c r="I10" s="77"/>
      <c r="J10" s="77"/>
      <c r="K10" s="77"/>
      <c r="L10" s="77"/>
      <c r="M10" s="77"/>
      <c r="N10" s="77"/>
      <c r="O10" s="77"/>
      <c r="P10" s="119"/>
    </row>
    <row r="11" spans="1:23" s="78" customFormat="1" ht="12.75" customHeight="1" x14ac:dyDescent="0.35">
      <c r="A11" s="79"/>
      <c r="B11" s="76"/>
      <c r="C11" s="77"/>
      <c r="D11" s="77"/>
      <c r="E11" s="77"/>
      <c r="F11" s="77"/>
      <c r="G11" s="77"/>
      <c r="H11" s="77"/>
      <c r="I11" s="77"/>
      <c r="J11" s="77"/>
      <c r="K11" s="77"/>
      <c r="L11" s="77"/>
      <c r="M11" s="77"/>
      <c r="N11" s="77"/>
      <c r="O11" s="77"/>
      <c r="P11" s="119"/>
    </row>
    <row r="12" spans="1:23" s="78" customFormat="1" x14ac:dyDescent="0.35">
      <c r="A12" s="79"/>
      <c r="B12" s="76"/>
      <c r="C12" s="77"/>
      <c r="D12" s="77"/>
      <c r="E12" s="77"/>
      <c r="F12" s="77"/>
      <c r="G12" s="77"/>
      <c r="H12" s="77"/>
      <c r="I12" s="77"/>
      <c r="J12" s="77"/>
      <c r="K12" s="77"/>
      <c r="L12" s="77"/>
      <c r="M12" s="77"/>
      <c r="N12" s="77"/>
      <c r="O12" s="77"/>
      <c r="P12" s="119"/>
    </row>
    <row r="13" spans="1:23" s="80" customFormat="1" x14ac:dyDescent="0.35">
      <c r="A13" s="75"/>
      <c r="B13" s="76"/>
      <c r="C13" s="77"/>
      <c r="D13" s="77"/>
      <c r="E13" s="77"/>
      <c r="F13" s="77"/>
      <c r="G13" s="77"/>
      <c r="H13" s="77"/>
      <c r="I13" s="77"/>
      <c r="J13" s="77"/>
      <c r="K13" s="77"/>
      <c r="L13" s="77"/>
      <c r="M13" s="77"/>
      <c r="N13" s="77"/>
      <c r="O13" s="77"/>
      <c r="P13" s="124"/>
      <c r="Q13" s="78"/>
      <c r="R13" s="78"/>
      <c r="S13" s="78"/>
      <c r="T13" s="78"/>
      <c r="U13" s="78"/>
      <c r="V13" s="78"/>
      <c r="W13" s="78"/>
    </row>
    <row r="14" spans="1:23" s="80" customFormat="1" ht="12.75" customHeight="1" x14ac:dyDescent="0.35">
      <c r="A14" s="75"/>
      <c r="B14" s="76"/>
      <c r="C14" s="77"/>
      <c r="D14" s="77"/>
      <c r="E14" s="77"/>
      <c r="F14" s="77"/>
      <c r="G14" s="77"/>
      <c r="H14" s="77"/>
      <c r="I14" s="77"/>
      <c r="J14" s="77"/>
      <c r="K14" s="77"/>
      <c r="L14" s="77"/>
      <c r="M14" s="77"/>
      <c r="N14" s="77"/>
      <c r="O14" s="77"/>
      <c r="P14" s="124"/>
      <c r="Q14" s="78"/>
      <c r="R14" s="78"/>
      <c r="S14" s="78"/>
      <c r="T14" s="78"/>
      <c r="U14" s="78"/>
      <c r="V14" s="78"/>
      <c r="W14" s="78"/>
    </row>
    <row r="15" spans="1:23" s="80" customFormat="1" ht="12.75" customHeight="1" x14ac:dyDescent="0.35">
      <c r="A15" s="75"/>
      <c r="B15" s="76"/>
      <c r="C15" s="77"/>
      <c r="D15" s="77"/>
      <c r="E15" s="77"/>
      <c r="F15" s="77"/>
      <c r="G15" s="77"/>
      <c r="H15" s="77"/>
      <c r="I15" s="77"/>
      <c r="J15" s="77"/>
      <c r="K15" s="77"/>
      <c r="L15" s="77"/>
      <c r="M15" s="77"/>
      <c r="N15" s="77"/>
      <c r="O15" s="77"/>
      <c r="P15" s="124"/>
      <c r="Q15" s="78"/>
      <c r="R15" s="78"/>
      <c r="S15" s="78"/>
      <c r="T15" s="78"/>
      <c r="U15" s="78"/>
      <c r="V15" s="78"/>
      <c r="W15" s="78"/>
    </row>
    <row r="16" spans="1:23" s="80" customFormat="1" ht="12.75" customHeight="1" x14ac:dyDescent="0.35">
      <c r="A16" s="75"/>
      <c r="B16" s="76"/>
      <c r="C16" s="81"/>
      <c r="D16" s="81"/>
      <c r="E16" s="82"/>
      <c r="F16" s="82"/>
      <c r="G16" s="82"/>
      <c r="H16" s="81"/>
      <c r="I16" s="81"/>
      <c r="J16" s="81"/>
      <c r="K16" s="81"/>
      <c r="L16" s="82"/>
      <c r="M16" s="83"/>
      <c r="N16" s="82"/>
      <c r="O16" s="82"/>
      <c r="P16" s="124"/>
    </row>
    <row r="17" spans="1:27" s="80" customFormat="1" ht="12.75" customHeight="1" x14ac:dyDescent="0.35">
      <c r="A17" s="75"/>
      <c r="B17" s="84"/>
      <c r="C17" s="81"/>
      <c r="D17" s="81"/>
      <c r="E17" s="82"/>
      <c r="F17" s="82"/>
      <c r="G17" s="82"/>
      <c r="H17" s="81"/>
      <c r="I17" s="81"/>
      <c r="J17" s="81"/>
      <c r="K17" s="81"/>
      <c r="L17" s="82"/>
      <c r="M17" s="83"/>
      <c r="N17" s="82"/>
      <c r="O17" s="82"/>
      <c r="P17" s="124"/>
    </row>
    <row r="18" spans="1:27" s="80" customFormat="1" ht="12.75" customHeight="1" x14ac:dyDescent="0.35">
      <c r="A18" s="75"/>
      <c r="B18" s="84"/>
      <c r="C18" s="81"/>
      <c r="D18" s="81"/>
      <c r="E18" s="82"/>
      <c r="F18" s="82"/>
      <c r="G18" s="82"/>
      <c r="H18" s="81"/>
      <c r="I18" s="81"/>
      <c r="J18" s="81"/>
      <c r="K18" s="81"/>
      <c r="L18" s="82"/>
      <c r="M18" s="83"/>
      <c r="N18" s="82"/>
      <c r="O18" s="82"/>
      <c r="P18" s="124"/>
    </row>
    <row r="19" spans="1:27" s="80" customFormat="1" ht="12.75" customHeight="1" x14ac:dyDescent="0.35">
      <c r="A19" s="125"/>
      <c r="B19" s="125"/>
      <c r="C19" s="126"/>
      <c r="D19" s="126"/>
      <c r="E19" s="126"/>
      <c r="F19" s="126"/>
      <c r="G19" s="126"/>
      <c r="H19" s="126"/>
      <c r="I19" s="126"/>
      <c r="J19" s="126"/>
      <c r="K19" s="126"/>
      <c r="L19" s="126"/>
      <c r="M19" s="126"/>
      <c r="N19" s="126"/>
      <c r="O19" s="126"/>
      <c r="P19" s="124"/>
    </row>
    <row r="20" spans="1:27" s="80" customFormat="1" ht="12.75" customHeight="1" x14ac:dyDescent="0.35">
      <c r="A20" s="127"/>
      <c r="B20" s="127"/>
      <c r="C20" s="128"/>
      <c r="D20" s="128"/>
      <c r="E20" s="128"/>
      <c r="F20" s="128"/>
      <c r="G20" s="128"/>
      <c r="H20" s="128"/>
      <c r="I20" s="128"/>
      <c r="J20" s="128"/>
      <c r="K20" s="128"/>
      <c r="L20" s="128"/>
      <c r="M20" s="128"/>
      <c r="N20" s="128"/>
      <c r="O20" s="128"/>
      <c r="P20" s="124"/>
    </row>
    <row r="22" spans="1:27" ht="115.5" thickBot="1" x14ac:dyDescent="0.4">
      <c r="U22" s="167" t="s">
        <v>530</v>
      </c>
      <c r="V22" s="168" t="s">
        <v>536</v>
      </c>
      <c r="W22" s="168" t="s">
        <v>534</v>
      </c>
      <c r="X22" s="168" t="s">
        <v>535</v>
      </c>
      <c r="Y22" s="168" t="s">
        <v>533</v>
      </c>
      <c r="Z22" s="168" t="s">
        <v>532</v>
      </c>
      <c r="AA22" s="168" t="s">
        <v>531</v>
      </c>
    </row>
  </sheetData>
  <sheetProtection formatCells="0" formatColumns="0" formatRows="0" insertColumns="0" insertRows="0" insertHyperlinks="0" deleteColumns="0" deleteRows="0" sort="0" autoFilter="0" pivotTables="0"/>
  <dataConsolidate/>
  <mergeCells count="3">
    <mergeCell ref="A1:B1"/>
    <mergeCell ref="C1:O1"/>
    <mergeCell ref="R2:W2"/>
  </mergeCells>
  <conditionalFormatting sqref="M3:M18">
    <cfRule type="cellIs" dxfId="185" priority="5" stopIfTrue="1" operator="equal">
      <formula>"HSE MP"</formula>
    </cfRule>
  </conditionalFormatting>
  <conditionalFormatting sqref="H3:K18">
    <cfRule type="cellIs" dxfId="184" priority="4" stopIfTrue="1" operator="equal">
      <formula>"High"</formula>
    </cfRule>
  </conditionalFormatting>
  <conditionalFormatting sqref="C3:D18">
    <cfRule type="cellIs" dxfId="183" priority="2" stopIfTrue="1" operator="equal">
      <formula>"Extreme (23)"</formula>
    </cfRule>
    <cfRule type="cellIs" dxfId="182" priority="3" operator="equal">
      <formula>"High"</formula>
    </cfRule>
  </conditionalFormatting>
  <conditionalFormatting sqref="P13:P36 C3:O34">
    <cfRule type="cellIs" dxfId="181" priority="1" operator="equal">
      <formula>"x"</formula>
    </cfRule>
  </conditionalFormatting>
  <conditionalFormatting sqref="C3:D18">
    <cfRule type="cellIs" dxfId="180" priority="1097" stopIfTrue="1" operator="equal">
      <formula>"Extreme"</formula>
    </cfRule>
    <cfRule type="expression" dxfId="179" priority="1098">
      <formula>"Critical"</formula>
    </cfRule>
    <cfRule type="dataBar" priority="1099">
      <dataBar>
        <cfvo type="formula" val="$C$5"/>
        <cfvo type="max"/>
        <color rgb="FFFFC000"/>
      </dataBar>
      <extLst>
        <ext xmlns:x14="http://schemas.microsoft.com/office/spreadsheetml/2009/9/main" uri="{B025F937-C7B1-47D3-B67F-A62EFF666E3E}">
          <x14:id>{5B3B1E1B-1076-42DC-88C8-95554E0E2502}</x14:id>
        </ext>
      </extLst>
    </cfRule>
    <cfRule type="colorScale" priority="1100">
      <colorScale>
        <cfvo type="min"/>
        <cfvo type="percentile" val="50"/>
        <cfvo type="max"/>
        <color rgb="FFF8696B"/>
        <color rgb="FFFFEB84"/>
        <color rgb="FF63BE7B"/>
      </colorScale>
    </cfRule>
  </conditionalFormatting>
  <pageMargins left="0.74803149606299213" right="0.74803149606299213" top="0.98425196850393704" bottom="0.98425196850393704" header="0.51181102362204722" footer="0.51181102362204722"/>
  <pageSetup paperSize="9" scale="90" orientation="portrait" r:id="rId1"/>
  <headerFooter alignWithMargins="0">
    <oddHeader>&amp;R&amp;G</oddHeader>
    <oddFooter>&amp;C&amp;D&amp;R&amp;N&amp;L&amp;F</oddFooter>
  </headerFooter>
  <legacyDrawingHF r:id="rId2"/>
  <extLst>
    <ext xmlns:x14="http://schemas.microsoft.com/office/spreadsheetml/2009/9/main" uri="{78C0D931-6437-407d-A8EE-F0AAD7539E65}">
      <x14:conditionalFormattings>
        <x14:conditionalFormatting xmlns:xm="http://schemas.microsoft.com/office/excel/2006/main">
          <x14:cfRule type="dataBar" id="{5B3B1E1B-1076-42DC-88C8-95554E0E2502}">
            <x14:dataBar minLength="0" maxLength="100" negativeBarColorSameAsPositive="1" axisPosition="none">
              <x14:cfvo type="formula">
                <xm:f>$C$5</xm:f>
              </x14:cfvo>
              <x14:cfvo type="max"/>
            </x14:dataBar>
          </x14:cfRule>
          <xm:sqref>C3:D18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theme="1"/>
    <pageSetUpPr fitToPage="1"/>
  </sheetPr>
  <dimension ref="A1:Y65"/>
  <sheetViews>
    <sheetView topLeftCell="D15" zoomScale="60" zoomScaleNormal="60" zoomScalePageLayoutView="70" workbookViewId="0">
      <selection activeCell="H17" sqref="H17"/>
    </sheetView>
  </sheetViews>
  <sheetFormatPr defaultRowHeight="14.5" x14ac:dyDescent="0.35"/>
  <cols>
    <col min="1" max="1" width="9.1796875" customWidth="1"/>
    <col min="2" max="2" width="12.7265625" customWidth="1"/>
    <col min="3" max="3" width="14.81640625" customWidth="1"/>
    <col min="4" max="4" width="29.26953125" style="20" customWidth="1"/>
    <col min="5" max="5" width="24.453125" style="20" customWidth="1"/>
    <col min="6" max="6" width="21.1796875" customWidth="1"/>
    <col min="7" max="12" width="33.453125" customWidth="1"/>
    <col min="13" max="13" width="30" customWidth="1"/>
    <col min="14" max="14" width="28.7265625" customWidth="1"/>
    <col min="15" max="15" width="14.1796875" customWidth="1"/>
    <col min="16" max="16" width="19" customWidth="1"/>
  </cols>
  <sheetData>
    <row r="1" spans="1:13" ht="18.5" x14ac:dyDescent="0.45">
      <c r="A1" s="1" t="s">
        <v>66</v>
      </c>
      <c r="B1" s="20"/>
      <c r="C1" s="20"/>
      <c r="F1" s="9" t="s">
        <v>67</v>
      </c>
      <c r="G1" s="20"/>
      <c r="H1" s="20"/>
      <c r="I1" s="20"/>
      <c r="J1" s="20"/>
      <c r="K1" s="20"/>
      <c r="L1" s="20"/>
      <c r="M1" s="20"/>
    </row>
    <row r="2" spans="1:13" ht="18.5" x14ac:dyDescent="0.45">
      <c r="A2" s="8"/>
      <c r="B2" s="20"/>
      <c r="C2" s="20"/>
      <c r="F2" s="20"/>
      <c r="G2" s="20"/>
      <c r="H2" s="20"/>
      <c r="I2" s="10"/>
      <c r="J2" s="10"/>
      <c r="K2" s="10"/>
      <c r="L2" s="10"/>
      <c r="M2" s="10"/>
    </row>
    <row r="3" spans="1:13" s="13" customFormat="1" ht="35.25" customHeight="1" x14ac:dyDescent="0.35">
      <c r="A3" s="22" t="s">
        <v>68</v>
      </c>
      <c r="B3" s="22"/>
      <c r="C3" s="22"/>
      <c r="D3" s="22"/>
      <c r="E3" s="22"/>
      <c r="F3" s="315" t="s">
        <v>69</v>
      </c>
      <c r="G3" s="315"/>
      <c r="H3" s="315"/>
      <c r="I3" s="315"/>
      <c r="J3" s="315"/>
      <c r="K3" s="315"/>
      <c r="L3" s="315"/>
    </row>
    <row r="4" spans="1:13" s="13" customFormat="1" ht="58" x14ac:dyDescent="0.35">
      <c r="A4" s="22"/>
      <c r="B4" s="22"/>
      <c r="C4" s="22"/>
      <c r="D4" s="22"/>
      <c r="E4" s="22"/>
      <c r="F4" s="174" t="s">
        <v>70</v>
      </c>
      <c r="G4" s="176" t="s">
        <v>71</v>
      </c>
      <c r="H4" s="176" t="s">
        <v>72</v>
      </c>
      <c r="I4" s="176" t="s">
        <v>73</v>
      </c>
      <c r="J4" s="176" t="s">
        <v>74</v>
      </c>
      <c r="K4" s="176" t="s">
        <v>75</v>
      </c>
      <c r="L4" s="176" t="s">
        <v>76</v>
      </c>
    </row>
    <row r="5" spans="1:13" s="13" customFormat="1" ht="72.5" x14ac:dyDescent="0.35">
      <c r="A5" s="17"/>
      <c r="B5" s="18"/>
      <c r="C5" s="18"/>
      <c r="D5" s="18"/>
      <c r="E5" s="18"/>
      <c r="F5" s="174" t="s">
        <v>77</v>
      </c>
      <c r="G5" s="176" t="s">
        <v>78</v>
      </c>
      <c r="H5" s="176" t="s">
        <v>79</v>
      </c>
      <c r="I5" s="176" t="s">
        <v>80</v>
      </c>
      <c r="J5" s="176" t="s">
        <v>81</v>
      </c>
      <c r="K5" s="177" t="s">
        <v>82</v>
      </c>
      <c r="L5" s="176" t="s">
        <v>83</v>
      </c>
    </row>
    <row r="6" spans="1:13" s="13" customFormat="1" ht="105" customHeight="1" x14ac:dyDescent="0.35">
      <c r="A6" s="17"/>
      <c r="B6" s="18"/>
      <c r="C6" s="18"/>
      <c r="D6" s="18"/>
      <c r="E6" s="18"/>
      <c r="F6" s="174" t="s">
        <v>84</v>
      </c>
      <c r="G6" s="176" t="s">
        <v>85</v>
      </c>
      <c r="H6" s="176" t="s">
        <v>86</v>
      </c>
      <c r="I6" s="176" t="s">
        <v>87</v>
      </c>
      <c r="J6" s="176" t="s">
        <v>88</v>
      </c>
      <c r="K6" s="176" t="s">
        <v>89</v>
      </c>
      <c r="L6" s="176" t="s">
        <v>90</v>
      </c>
    </row>
    <row r="7" spans="1:13" s="13" customFormat="1" ht="72.5" x14ac:dyDescent="0.35">
      <c r="A7" s="17"/>
      <c r="B7" s="18"/>
      <c r="C7" s="18"/>
      <c r="D7" s="18"/>
      <c r="E7" s="18"/>
      <c r="F7" s="174" t="s">
        <v>91</v>
      </c>
      <c r="G7" s="176" t="s">
        <v>92</v>
      </c>
      <c r="H7" s="176" t="s">
        <v>93</v>
      </c>
      <c r="I7" s="176" t="s">
        <v>94</v>
      </c>
      <c r="J7" s="176" t="s">
        <v>95</v>
      </c>
      <c r="K7" s="176" t="s">
        <v>96</v>
      </c>
      <c r="L7" s="176" t="s">
        <v>97</v>
      </c>
    </row>
    <row r="8" spans="1:13" s="13" customFormat="1" ht="253.15" customHeight="1" x14ac:dyDescent="0.35">
      <c r="A8" s="17"/>
      <c r="B8" s="18"/>
      <c r="C8" s="18"/>
      <c r="D8" s="18"/>
      <c r="E8" s="18"/>
      <c r="F8" s="174" t="s">
        <v>98</v>
      </c>
      <c r="G8" s="176" t="s">
        <v>99</v>
      </c>
      <c r="H8" s="176" t="s">
        <v>100</v>
      </c>
      <c r="I8" s="176" t="s">
        <v>101</v>
      </c>
      <c r="J8" s="176" t="s">
        <v>102</v>
      </c>
      <c r="K8" s="176" t="s">
        <v>103</v>
      </c>
      <c r="L8" s="176" t="s">
        <v>104</v>
      </c>
    </row>
    <row r="9" spans="1:13" s="13" customFormat="1" ht="87.65" customHeight="1" x14ac:dyDescent="0.35">
      <c r="A9" s="17"/>
      <c r="B9" s="18"/>
      <c r="C9" s="18"/>
      <c r="D9" s="18"/>
      <c r="E9" s="18"/>
      <c r="F9" s="178" t="s">
        <v>564</v>
      </c>
      <c r="G9" s="179" t="s">
        <v>558</v>
      </c>
      <c r="H9" s="179" t="s">
        <v>559</v>
      </c>
      <c r="I9" s="179" t="s">
        <v>560</v>
      </c>
      <c r="J9" s="179" t="s">
        <v>561</v>
      </c>
      <c r="K9" s="179" t="s">
        <v>562</v>
      </c>
      <c r="L9" s="179" t="s">
        <v>563</v>
      </c>
    </row>
    <row r="10" spans="1:13" s="13" customFormat="1" ht="116" x14ac:dyDescent="0.35">
      <c r="A10" s="17"/>
      <c r="B10" s="18"/>
      <c r="C10" s="18"/>
      <c r="D10" s="18"/>
      <c r="E10" s="18"/>
      <c r="F10" s="173" t="s">
        <v>106</v>
      </c>
      <c r="G10" s="176" t="s">
        <v>107</v>
      </c>
      <c r="H10" s="176" t="s">
        <v>108</v>
      </c>
      <c r="I10" s="176" t="s">
        <v>109</v>
      </c>
      <c r="J10" s="176" t="s">
        <v>110</v>
      </c>
      <c r="K10" s="176" t="s">
        <v>111</v>
      </c>
      <c r="L10" s="176" t="s">
        <v>112</v>
      </c>
    </row>
    <row r="11" spans="1:13" s="13" customFormat="1" ht="130.5" x14ac:dyDescent="0.35">
      <c r="A11" s="17"/>
      <c r="B11" s="18"/>
      <c r="C11" s="18"/>
      <c r="D11" s="18"/>
      <c r="E11" s="18"/>
      <c r="F11" s="173" t="s">
        <v>113</v>
      </c>
      <c r="G11" s="176" t="s">
        <v>114</v>
      </c>
      <c r="H11" s="176" t="s">
        <v>115</v>
      </c>
      <c r="I11" s="176" t="s">
        <v>116</v>
      </c>
      <c r="J11" s="176" t="s">
        <v>117</v>
      </c>
      <c r="K11" s="176" t="s">
        <v>118</v>
      </c>
      <c r="L11" s="176" t="s">
        <v>119</v>
      </c>
    </row>
    <row r="12" spans="1:13" s="13" customFormat="1" ht="58" x14ac:dyDescent="0.35">
      <c r="A12" s="17"/>
      <c r="B12" s="18"/>
      <c r="C12" s="18"/>
      <c r="D12" s="18"/>
      <c r="E12" s="18"/>
      <c r="F12" s="173" t="s">
        <v>120</v>
      </c>
      <c r="G12" s="176" t="s">
        <v>121</v>
      </c>
      <c r="H12" s="176" t="s">
        <v>122</v>
      </c>
      <c r="I12" s="176" t="s">
        <v>123</v>
      </c>
      <c r="J12" s="176" t="s">
        <v>124</v>
      </c>
      <c r="K12" s="176" t="s">
        <v>125</v>
      </c>
      <c r="L12" s="176" t="s">
        <v>126</v>
      </c>
    </row>
    <row r="13" spans="1:13" s="13" customFormat="1" ht="22.9" customHeight="1" x14ac:dyDescent="0.35">
      <c r="A13" s="312" t="s">
        <v>127</v>
      </c>
      <c r="B13" s="31" t="s">
        <v>128</v>
      </c>
      <c r="C13" s="31" t="s">
        <v>129</v>
      </c>
      <c r="D13" s="31" t="s">
        <v>130</v>
      </c>
      <c r="E13" s="31" t="s">
        <v>131</v>
      </c>
      <c r="F13" s="32"/>
      <c r="G13" s="175" t="s">
        <v>552</v>
      </c>
      <c r="H13" s="175" t="s">
        <v>551</v>
      </c>
      <c r="I13" s="175" t="s">
        <v>550</v>
      </c>
      <c r="J13" s="175" t="s">
        <v>549</v>
      </c>
      <c r="K13" s="175" t="s">
        <v>548</v>
      </c>
      <c r="L13" s="175" t="s">
        <v>547</v>
      </c>
    </row>
    <row r="14" spans="1:13" s="13" customFormat="1" ht="102" thickBot="1" x14ac:dyDescent="0.4">
      <c r="A14" s="313"/>
      <c r="B14" s="28" t="s">
        <v>132</v>
      </c>
      <c r="C14" s="28" t="s">
        <v>133</v>
      </c>
      <c r="D14" s="28" t="s">
        <v>134</v>
      </c>
      <c r="E14" s="28" t="s">
        <v>135</v>
      </c>
      <c r="F14" s="169" t="s">
        <v>541</v>
      </c>
      <c r="G14" s="23" t="s">
        <v>136</v>
      </c>
      <c r="H14" s="23" t="s">
        <v>137</v>
      </c>
      <c r="I14" s="24" t="s">
        <v>138</v>
      </c>
      <c r="J14" s="24" t="s">
        <v>139</v>
      </c>
      <c r="K14" s="25" t="s">
        <v>140</v>
      </c>
      <c r="L14" s="25" t="s">
        <v>141</v>
      </c>
    </row>
    <row r="15" spans="1:13" s="13" customFormat="1" ht="102" thickBot="1" x14ac:dyDescent="0.4">
      <c r="A15" s="313"/>
      <c r="B15" s="28" t="s">
        <v>142</v>
      </c>
      <c r="C15" s="28" t="s">
        <v>143</v>
      </c>
      <c r="D15" s="28" t="s">
        <v>144</v>
      </c>
      <c r="E15" s="28" t="s">
        <v>145</v>
      </c>
      <c r="F15" s="170" t="s">
        <v>542</v>
      </c>
      <c r="G15" s="26" t="s">
        <v>146</v>
      </c>
      <c r="H15" s="23" t="s">
        <v>147</v>
      </c>
      <c r="I15" s="23" t="s">
        <v>148</v>
      </c>
      <c r="J15" s="24" t="s">
        <v>149</v>
      </c>
      <c r="K15" s="24" t="s">
        <v>150</v>
      </c>
      <c r="L15" s="25" t="s">
        <v>151</v>
      </c>
    </row>
    <row r="16" spans="1:13" s="13" customFormat="1" ht="102" thickBot="1" x14ac:dyDescent="0.4">
      <c r="A16" s="313"/>
      <c r="B16" s="28" t="s">
        <v>152</v>
      </c>
      <c r="C16" s="28" t="s">
        <v>153</v>
      </c>
      <c r="D16" s="28" t="s">
        <v>154</v>
      </c>
      <c r="E16" s="28" t="s">
        <v>155</v>
      </c>
      <c r="F16" s="170" t="s">
        <v>543</v>
      </c>
      <c r="G16" s="26" t="s">
        <v>156</v>
      </c>
      <c r="H16" s="26" t="s">
        <v>157</v>
      </c>
      <c r="I16" s="23" t="s">
        <v>158</v>
      </c>
      <c r="J16" s="23" t="s">
        <v>159</v>
      </c>
      <c r="K16" s="24" t="s">
        <v>160</v>
      </c>
      <c r="L16" s="24" t="s">
        <v>161</v>
      </c>
    </row>
    <row r="17" spans="1:25" s="13" customFormat="1" ht="116.5" thickBot="1" x14ac:dyDescent="0.4">
      <c r="A17" s="313"/>
      <c r="B17" s="28" t="s">
        <v>162</v>
      </c>
      <c r="C17" s="28" t="s">
        <v>163</v>
      </c>
      <c r="D17" s="28" t="s">
        <v>164</v>
      </c>
      <c r="E17" s="28" t="s">
        <v>165</v>
      </c>
      <c r="F17" s="170" t="s">
        <v>544</v>
      </c>
      <c r="G17" s="27" t="s">
        <v>166</v>
      </c>
      <c r="H17" s="26" t="s">
        <v>167</v>
      </c>
      <c r="I17" s="26" t="s">
        <v>168</v>
      </c>
      <c r="J17" s="23" t="s">
        <v>169</v>
      </c>
      <c r="K17" s="23" t="s">
        <v>170</v>
      </c>
      <c r="L17" s="24" t="s">
        <v>171</v>
      </c>
    </row>
    <row r="18" spans="1:25" s="13" customFormat="1" ht="116.5" thickBot="1" x14ac:dyDescent="0.4">
      <c r="A18" s="313"/>
      <c r="B18" s="28" t="s">
        <v>172</v>
      </c>
      <c r="C18" s="28" t="s">
        <v>173</v>
      </c>
      <c r="D18" s="28" t="s">
        <v>174</v>
      </c>
      <c r="E18" s="28" t="s">
        <v>175</v>
      </c>
      <c r="F18" s="169" t="s">
        <v>545</v>
      </c>
      <c r="G18" s="27" t="s">
        <v>176</v>
      </c>
      <c r="H18" s="27" t="s">
        <v>177</v>
      </c>
      <c r="I18" s="27" t="s">
        <v>178</v>
      </c>
      <c r="J18" s="26" t="s">
        <v>179</v>
      </c>
      <c r="K18" s="26" t="s">
        <v>180</v>
      </c>
      <c r="L18" s="24" t="s">
        <v>181</v>
      </c>
    </row>
    <row r="19" spans="1:25" ht="102" thickBot="1" x14ac:dyDescent="0.4">
      <c r="A19" s="314"/>
      <c r="B19" s="28" t="s">
        <v>182</v>
      </c>
      <c r="C19" s="28" t="s">
        <v>183</v>
      </c>
      <c r="D19" s="28" t="s">
        <v>184</v>
      </c>
      <c r="E19" s="28" t="s">
        <v>185</v>
      </c>
      <c r="F19" s="169" t="s">
        <v>546</v>
      </c>
      <c r="G19" s="27" t="s">
        <v>186</v>
      </c>
      <c r="H19" s="27" t="s">
        <v>187</v>
      </c>
      <c r="I19" s="27" t="s">
        <v>188</v>
      </c>
      <c r="J19" s="27" t="s">
        <v>189</v>
      </c>
      <c r="K19" s="26" t="s">
        <v>190</v>
      </c>
      <c r="L19" s="23" t="s">
        <v>191</v>
      </c>
      <c r="Y19" s="20"/>
    </row>
    <row r="20" spans="1:25" x14ac:dyDescent="0.35">
      <c r="A20" s="20"/>
      <c r="B20" s="15"/>
      <c r="C20" s="20"/>
      <c r="F20" s="20"/>
      <c r="G20" s="20"/>
      <c r="H20" s="20"/>
      <c r="I20" s="20"/>
      <c r="J20" s="20"/>
      <c r="K20" s="20"/>
      <c r="L20" s="20"/>
      <c r="N20" s="20"/>
      <c r="O20" s="20"/>
      <c r="P20" s="20"/>
      <c r="Q20" s="20"/>
      <c r="R20" s="20"/>
      <c r="S20" s="20"/>
      <c r="T20" s="20"/>
      <c r="U20" s="20"/>
      <c r="V20" s="20"/>
      <c r="W20" s="20"/>
      <c r="X20" s="20"/>
      <c r="Y20" s="20"/>
    </row>
    <row r="21" spans="1:25" x14ac:dyDescent="0.35">
      <c r="N21" s="20"/>
      <c r="O21" s="20"/>
      <c r="P21" s="20"/>
      <c r="Q21" s="20"/>
      <c r="R21" s="20"/>
      <c r="S21" s="20"/>
      <c r="T21" s="20"/>
      <c r="U21" s="20"/>
      <c r="V21" s="20"/>
      <c r="W21" s="20"/>
      <c r="X21" s="20"/>
      <c r="Y21" s="20"/>
    </row>
    <row r="22" spans="1:25" ht="15.75" customHeight="1" x14ac:dyDescent="0.35">
      <c r="A22" s="20"/>
      <c r="B22" s="20"/>
      <c r="C22" s="20"/>
      <c r="F22" s="20"/>
      <c r="G22" s="20"/>
      <c r="H22" s="20"/>
      <c r="I22" s="20"/>
      <c r="J22" s="20"/>
      <c r="K22" s="20"/>
      <c r="L22" s="20"/>
      <c r="N22" s="20"/>
      <c r="O22" s="20"/>
      <c r="P22" s="20"/>
      <c r="Q22" s="20"/>
      <c r="R22" s="20"/>
      <c r="S22" s="20"/>
      <c r="T22" s="20"/>
      <c r="U22" s="20"/>
      <c r="V22" s="20"/>
      <c r="W22" s="20"/>
      <c r="X22" s="20"/>
      <c r="Y22" s="20"/>
    </row>
    <row r="23" spans="1:25" x14ac:dyDescent="0.35">
      <c r="D23" s="20" t="s">
        <v>537</v>
      </c>
      <c r="N23" s="20"/>
      <c r="O23" s="20"/>
      <c r="P23" s="20"/>
      <c r="Q23" s="20"/>
      <c r="R23" s="20"/>
      <c r="S23" s="20"/>
      <c r="T23" s="20"/>
      <c r="U23" s="20"/>
      <c r="V23" s="20"/>
      <c r="W23" s="20"/>
      <c r="X23" s="20"/>
      <c r="Y23" s="20"/>
    </row>
    <row r="24" spans="1:25" x14ac:dyDescent="0.35">
      <c r="D24" s="20" t="s">
        <v>538</v>
      </c>
      <c r="N24" s="20"/>
      <c r="O24" s="20"/>
      <c r="P24" s="20"/>
      <c r="Q24" s="20"/>
      <c r="R24" s="20"/>
      <c r="S24" s="20"/>
      <c r="T24" s="20"/>
      <c r="U24" s="20"/>
      <c r="V24" s="20"/>
      <c r="W24" s="20"/>
      <c r="X24" s="20"/>
      <c r="Y24" s="20"/>
    </row>
    <row r="25" spans="1:25" x14ac:dyDescent="0.35">
      <c r="D25" s="20" t="s">
        <v>539</v>
      </c>
      <c r="N25" s="20"/>
      <c r="O25" s="20"/>
      <c r="P25" s="20"/>
      <c r="Q25" s="20"/>
      <c r="R25" s="20"/>
      <c r="S25" s="20"/>
      <c r="T25" s="20"/>
      <c r="U25" s="20"/>
      <c r="V25" s="20"/>
      <c r="W25" s="20"/>
      <c r="X25" s="20"/>
      <c r="Y25" s="20"/>
    </row>
    <row r="26" spans="1:25" x14ac:dyDescent="0.35">
      <c r="D26" s="20" t="s">
        <v>540</v>
      </c>
      <c r="N26" s="20"/>
      <c r="O26" s="20"/>
      <c r="P26" s="20"/>
      <c r="Q26" s="20"/>
      <c r="R26" s="20"/>
      <c r="S26" s="20"/>
      <c r="T26" s="20"/>
      <c r="U26" s="20"/>
      <c r="V26" s="20"/>
      <c r="W26" s="20"/>
      <c r="X26" s="20"/>
      <c r="Y26" s="20"/>
    </row>
    <row r="27" spans="1:25" x14ac:dyDescent="0.35">
      <c r="N27" s="20"/>
      <c r="O27" s="20"/>
      <c r="P27" s="20"/>
      <c r="Q27" s="20"/>
      <c r="R27" s="20"/>
      <c r="S27" s="20"/>
      <c r="T27" s="20"/>
      <c r="U27" s="20"/>
      <c r="V27" s="20"/>
      <c r="W27" s="20"/>
      <c r="X27" s="20"/>
      <c r="Y27" s="20"/>
    </row>
    <row r="28" spans="1:25" x14ac:dyDescent="0.35">
      <c r="N28" s="20"/>
      <c r="O28" s="20"/>
      <c r="P28" s="20"/>
      <c r="Q28" s="20"/>
      <c r="R28" s="20"/>
      <c r="S28" s="20"/>
      <c r="T28" s="20"/>
      <c r="U28" s="20"/>
      <c r="V28" s="20"/>
      <c r="W28" s="20"/>
      <c r="X28" s="20"/>
      <c r="Y28" s="20"/>
    </row>
    <row r="29" spans="1:25" x14ac:dyDescent="0.35">
      <c r="N29" s="20"/>
      <c r="O29" s="20"/>
      <c r="P29" s="20"/>
      <c r="Q29" s="20"/>
      <c r="R29" s="20"/>
      <c r="S29" s="20"/>
      <c r="T29" s="20"/>
      <c r="U29" s="20"/>
      <c r="V29" s="20"/>
      <c r="W29" s="20"/>
      <c r="X29" s="20"/>
      <c r="Y29" s="20"/>
    </row>
    <row r="30" spans="1:25" x14ac:dyDescent="0.35">
      <c r="N30" s="20"/>
      <c r="O30" s="20"/>
      <c r="P30" s="20"/>
      <c r="Q30" s="20"/>
      <c r="R30" s="20"/>
      <c r="S30" s="20"/>
      <c r="T30" s="20"/>
      <c r="U30" s="20"/>
      <c r="V30" s="20"/>
      <c r="W30" s="20"/>
      <c r="X30" s="20"/>
      <c r="Y30" s="20"/>
    </row>
    <row r="31" spans="1:25" x14ac:dyDescent="0.35">
      <c r="N31" s="20"/>
      <c r="O31" s="20"/>
      <c r="P31" s="20"/>
      <c r="Q31" s="20"/>
      <c r="R31" s="20"/>
      <c r="S31" s="20"/>
      <c r="T31" s="20"/>
      <c r="U31" s="20"/>
      <c r="V31" s="20"/>
      <c r="W31" s="20"/>
      <c r="X31" s="20"/>
      <c r="Y31" s="20"/>
    </row>
    <row r="32" spans="1:25" x14ac:dyDescent="0.35">
      <c r="N32" s="20"/>
      <c r="O32" s="20"/>
      <c r="P32" s="20"/>
      <c r="Q32" s="20"/>
      <c r="R32" s="20"/>
      <c r="S32" s="20"/>
      <c r="T32" s="20"/>
      <c r="U32" s="20"/>
      <c r="V32" s="20"/>
      <c r="W32" s="20"/>
      <c r="X32" s="20"/>
      <c r="Y32" s="20"/>
    </row>
    <row r="33" spans="14:25" x14ac:dyDescent="0.35">
      <c r="N33" s="20"/>
      <c r="O33" s="20"/>
      <c r="P33" s="20"/>
      <c r="Q33" s="20"/>
      <c r="R33" s="20"/>
      <c r="S33" s="20"/>
      <c r="T33" s="20"/>
      <c r="U33" s="20"/>
      <c r="V33" s="20"/>
      <c r="W33" s="20"/>
      <c r="X33" s="20"/>
      <c r="Y33" s="20"/>
    </row>
    <row r="34" spans="14:25" x14ac:dyDescent="0.35">
      <c r="N34" s="20"/>
      <c r="O34" s="20"/>
      <c r="P34" s="20"/>
      <c r="Q34" s="20"/>
      <c r="R34" s="20"/>
      <c r="S34" s="20"/>
      <c r="T34" s="20"/>
      <c r="U34" s="20"/>
      <c r="V34" s="20"/>
      <c r="W34" s="20"/>
      <c r="X34" s="20"/>
      <c r="Y34" s="20"/>
    </row>
    <row r="35" spans="14:25" x14ac:dyDescent="0.35">
      <c r="N35" s="20"/>
      <c r="O35" s="20"/>
      <c r="P35" s="20"/>
      <c r="Q35" s="20"/>
      <c r="R35" s="20"/>
      <c r="S35" s="20"/>
      <c r="T35" s="20"/>
      <c r="U35" s="20"/>
      <c r="V35" s="20"/>
      <c r="W35" s="20"/>
      <c r="X35" s="20"/>
      <c r="Y35" s="20"/>
    </row>
    <row r="36" spans="14:25" x14ac:dyDescent="0.35">
      <c r="N36" s="20"/>
      <c r="O36" s="20"/>
      <c r="P36" s="20"/>
      <c r="Q36" s="20"/>
      <c r="R36" s="20"/>
      <c r="S36" s="20"/>
      <c r="T36" s="20"/>
      <c r="U36" s="20"/>
      <c r="V36" s="20"/>
      <c r="W36" s="20"/>
      <c r="X36" s="20"/>
      <c r="Y36" s="20"/>
    </row>
    <row r="37" spans="14:25" x14ac:dyDescent="0.35">
      <c r="N37" s="20"/>
      <c r="O37" s="20"/>
      <c r="P37" s="20"/>
      <c r="Q37" s="20"/>
      <c r="R37" s="20"/>
      <c r="S37" s="20"/>
      <c r="T37" s="20"/>
      <c r="U37" s="20"/>
      <c r="V37" s="20"/>
      <c r="W37" s="20"/>
      <c r="X37" s="20"/>
      <c r="Y37" s="20"/>
    </row>
    <row r="38" spans="14:25" x14ac:dyDescent="0.35">
      <c r="N38" s="20"/>
      <c r="O38" s="20"/>
      <c r="P38" s="20"/>
      <c r="Q38" s="20"/>
      <c r="R38" s="20"/>
      <c r="S38" s="20"/>
      <c r="T38" s="20"/>
      <c r="U38" s="20"/>
      <c r="V38" s="20"/>
      <c r="W38" s="20"/>
      <c r="X38" s="20"/>
      <c r="Y38" s="20"/>
    </row>
    <row r="39" spans="14:25" x14ac:dyDescent="0.35">
      <c r="N39" s="20"/>
      <c r="O39" s="20"/>
      <c r="P39" s="20"/>
      <c r="Q39" s="20"/>
      <c r="R39" s="20"/>
      <c r="S39" s="20"/>
      <c r="T39" s="20"/>
      <c r="U39" s="20"/>
      <c r="V39" s="20"/>
      <c r="W39" s="20"/>
      <c r="X39" s="20"/>
      <c r="Y39" s="20"/>
    </row>
    <row r="40" spans="14:25" x14ac:dyDescent="0.35">
      <c r="N40" s="20"/>
      <c r="O40" s="20"/>
      <c r="P40" s="20"/>
      <c r="Q40" s="20"/>
      <c r="R40" s="20"/>
      <c r="S40" s="20"/>
      <c r="T40" s="20"/>
      <c r="U40" s="20"/>
      <c r="V40" s="20"/>
      <c r="W40" s="20"/>
      <c r="X40" s="20"/>
      <c r="Y40" s="20"/>
    </row>
    <row r="41" spans="14:25" x14ac:dyDescent="0.35">
      <c r="N41" s="20"/>
      <c r="O41" s="20"/>
      <c r="P41" s="20"/>
      <c r="Q41" s="20"/>
      <c r="R41" s="20"/>
      <c r="S41" s="20"/>
      <c r="T41" s="20"/>
      <c r="U41" s="20"/>
      <c r="V41" s="20"/>
      <c r="W41" s="20"/>
      <c r="X41" s="20"/>
      <c r="Y41" s="20"/>
    </row>
    <row r="42" spans="14:25" x14ac:dyDescent="0.35">
      <c r="N42" s="20"/>
      <c r="O42" s="20"/>
      <c r="P42" s="20"/>
      <c r="Q42" s="20"/>
      <c r="R42" s="20"/>
      <c r="S42" s="20"/>
      <c r="T42" s="20"/>
      <c r="U42" s="20"/>
      <c r="V42" s="20"/>
      <c r="W42" s="20"/>
      <c r="X42" s="20"/>
      <c r="Y42" s="20"/>
    </row>
    <row r="43" spans="14:25" x14ac:dyDescent="0.35">
      <c r="N43" s="20"/>
      <c r="O43" s="20"/>
      <c r="P43" s="20"/>
      <c r="Q43" s="20"/>
      <c r="R43" s="20"/>
      <c r="S43" s="20"/>
      <c r="T43" s="20"/>
      <c r="U43" s="20"/>
      <c r="V43" s="20"/>
      <c r="W43" s="20"/>
      <c r="X43" s="20"/>
      <c r="Y43" s="20"/>
    </row>
    <row r="44" spans="14:25" x14ac:dyDescent="0.35">
      <c r="N44" s="20"/>
      <c r="O44" s="20"/>
      <c r="P44" s="20"/>
      <c r="Q44" s="20"/>
      <c r="R44" s="20"/>
      <c r="S44" s="20"/>
      <c r="T44" s="20"/>
      <c r="U44" s="20"/>
      <c r="V44" s="20"/>
      <c r="W44" s="20"/>
      <c r="X44" s="20"/>
      <c r="Y44" s="20"/>
    </row>
    <row r="45" spans="14:25" x14ac:dyDescent="0.35">
      <c r="N45" s="20"/>
      <c r="O45" s="20"/>
      <c r="P45" s="20"/>
      <c r="Q45" s="20"/>
      <c r="R45" s="20"/>
      <c r="S45" s="20"/>
      <c r="T45" s="20"/>
      <c r="U45" s="20"/>
      <c r="V45" s="20"/>
      <c r="W45" s="20"/>
      <c r="X45" s="20"/>
      <c r="Y45" s="20"/>
    </row>
    <row r="46" spans="14:25" x14ac:dyDescent="0.35">
      <c r="N46" s="20"/>
      <c r="O46" s="20"/>
      <c r="P46" s="20"/>
      <c r="Q46" s="20"/>
      <c r="R46" s="20"/>
      <c r="S46" s="20"/>
      <c r="T46" s="20"/>
      <c r="U46" s="20"/>
      <c r="V46" s="20"/>
      <c r="W46" s="20"/>
      <c r="X46" s="20"/>
      <c r="Y46" s="20"/>
    </row>
    <row r="47" spans="14:25" ht="15" customHeight="1" x14ac:dyDescent="0.35">
      <c r="N47" s="20"/>
      <c r="O47" s="20"/>
      <c r="P47" s="20"/>
      <c r="Q47" s="20"/>
      <c r="R47" s="20"/>
      <c r="S47" s="20"/>
      <c r="T47" s="20"/>
      <c r="U47" s="20"/>
      <c r="V47" s="20"/>
      <c r="W47" s="20"/>
      <c r="X47" s="20"/>
      <c r="Y47" s="20"/>
    </row>
    <row r="48" spans="14:25" x14ac:dyDescent="0.35">
      <c r="N48" s="20"/>
      <c r="O48" s="20"/>
      <c r="P48" s="20"/>
      <c r="Q48" s="20"/>
      <c r="R48" s="20"/>
      <c r="S48" s="20"/>
      <c r="T48" s="20"/>
      <c r="U48" s="20"/>
      <c r="V48" s="20"/>
      <c r="W48" s="20"/>
      <c r="X48" s="20"/>
      <c r="Y48" s="20"/>
    </row>
    <row r="49" spans="14:25" x14ac:dyDescent="0.35">
      <c r="N49" s="20"/>
      <c r="O49" s="20"/>
      <c r="P49" s="20"/>
      <c r="Q49" s="20"/>
      <c r="R49" s="20"/>
      <c r="S49" s="20"/>
      <c r="T49" s="20"/>
      <c r="U49" s="20"/>
      <c r="V49" s="20"/>
      <c r="W49" s="20"/>
      <c r="X49" s="20"/>
      <c r="Y49" s="20"/>
    </row>
    <row r="54" spans="14:25" x14ac:dyDescent="0.35">
      <c r="N54" s="20"/>
      <c r="O54" s="150"/>
    </row>
    <row r="55" spans="14:25" x14ac:dyDescent="0.35">
      <c r="N55" s="20"/>
      <c r="O55" s="150"/>
    </row>
    <row r="56" spans="14:25" x14ac:dyDescent="0.35">
      <c r="N56" s="20"/>
      <c r="O56" s="150"/>
    </row>
    <row r="57" spans="14:25" x14ac:dyDescent="0.35">
      <c r="N57" s="20"/>
      <c r="O57" s="150"/>
    </row>
    <row r="58" spans="14:25" x14ac:dyDescent="0.35">
      <c r="N58" s="20"/>
      <c r="O58" s="150"/>
    </row>
    <row r="59" spans="14:25" x14ac:dyDescent="0.35">
      <c r="N59" s="20"/>
      <c r="O59" s="150"/>
    </row>
    <row r="60" spans="14:25" x14ac:dyDescent="0.35">
      <c r="N60" s="20"/>
      <c r="O60" s="150"/>
    </row>
    <row r="61" spans="14:25" x14ac:dyDescent="0.35">
      <c r="N61" s="20"/>
      <c r="O61" s="150"/>
    </row>
    <row r="62" spans="14:25" x14ac:dyDescent="0.35">
      <c r="N62" s="20"/>
      <c r="O62" s="150"/>
    </row>
    <row r="63" spans="14:25" x14ac:dyDescent="0.35">
      <c r="N63" s="20"/>
      <c r="O63" s="150"/>
    </row>
    <row r="64" spans="14:25" x14ac:dyDescent="0.35">
      <c r="N64" s="20"/>
      <c r="O64" s="150"/>
    </row>
    <row r="65" spans="14:15" x14ac:dyDescent="0.35">
      <c r="N65" s="20"/>
      <c r="O65" s="150"/>
    </row>
  </sheetData>
  <sheetProtection algorithmName="SHA-512" hashValue="wZNGmwoUFWUkAehJAxAZJLJalPfvvXb9oV82COMRxaMbcGdmUPdwVfHl4jw1oPShaAVqRu4+9UDZaaCMg4hzNw==" saltValue="6uM1vTZPsv9lnlYy3iMjHg==" spinCount="100000" sheet="1" objects="1" scenarios="1"/>
  <sortState xmlns:xlrd2="http://schemas.microsoft.com/office/spreadsheetml/2017/richdata2" ref="Q5:Q13">
    <sortCondition ref="Q5"/>
  </sortState>
  <customSheetViews>
    <customSheetView guid="{8571BF6F-57BC-475E-8F85-012B61D26368}" scale="75" fitToPage="1" showRuler="0">
      <selection activeCell="K7" sqref="K7"/>
      <pageMargins left="0" right="0" top="0" bottom="0" header="0" footer="0"/>
      <printOptions horizontalCentered="1" verticalCentered="1"/>
      <pageSetup paperSize="9" scale="71" orientation="landscape" r:id="rId1"/>
      <headerFooter alignWithMargins="0">
        <oddHeader>&amp;C&amp;"Calibri,Bold"&amp;20ZeroGen Risk Matrix
(Updated for PFS Workshops)</oddHeader>
        <oddFooter>&amp;L&amp;F&amp;R&amp;D</oddFooter>
      </headerFooter>
    </customSheetView>
    <customSheetView guid="{BDA4404D-73E6-4FC2-900C-828364D597A5}" scale="75" fitToPage="1" showRuler="0">
      <selection sqref="A1:A65536"/>
      <pageMargins left="0" right="0" top="0" bottom="0" header="0" footer="0"/>
      <printOptions horizontalCentered="1" verticalCentered="1"/>
      <pageSetup paperSize="9" scale="71" orientation="landscape" r:id="rId2"/>
      <headerFooter alignWithMargins="0">
        <oddHeader>&amp;C&amp;"Calibri,Bold"&amp;20ZeroGen Risk Matrix</oddHeader>
        <oddFooter>&amp;L&amp;F&amp;R&amp;D</oddFooter>
      </headerFooter>
    </customSheetView>
    <customSheetView guid="{28672C2C-6C87-4234-8E4C-12BD3512A269}" scale="75" showPageBreaks="1" fitToPage="1" showRuler="0">
      <selection sqref="A1:A65536"/>
      <pageMargins left="0" right="0" top="0" bottom="0" header="0" footer="0"/>
      <pageSetup paperSize="9" scale="71" orientation="landscape" r:id="rId3"/>
      <headerFooter alignWithMargins="0">
        <oddHeader>&amp;C&amp;"Calibri,Bold"&amp;20ZeroGen Risk Matrix</oddHeader>
        <oddFooter>&amp;L&amp;F&amp;R&amp;D</oddFooter>
      </headerFooter>
    </customSheetView>
    <customSheetView guid="{F58D2EA2-FED8-448F-9D77-C3F63371332A}" scale="75" showPageBreaks="1" fitToPage="1" showRuler="0">
      <selection activeCell="K7" sqref="K7"/>
      <pageMargins left="0" right="0" top="0" bottom="0" header="0" footer="0"/>
      <printOptions horizontalCentered="1" verticalCentered="1"/>
      <pageSetup paperSize="9" scale="71" orientation="landscape" r:id="rId4"/>
      <headerFooter alignWithMargins="0">
        <oddHeader>&amp;C&amp;"Calibri,Bold"&amp;20ZeroGen Risk Matrix
(Updated for PFS Workshops)</oddHeader>
        <oddFooter>&amp;L&amp;F&amp;R&amp;D</oddFooter>
      </headerFooter>
    </customSheetView>
    <customSheetView guid="{06F42063-0F89-49BE-999C-A5304379ABD2}" scale="75" fitToPage="1">
      <selection sqref="A1:A65536"/>
      <pageMargins left="0" right="0" top="0" bottom="0" header="0" footer="0"/>
      <printOptions horizontalCentered="1" verticalCentered="1"/>
      <pageSetup paperSize="9" scale="71" orientation="landscape" r:id="rId5"/>
      <headerFooter>
        <oddHeader>&amp;C&amp;"Calibri,Bold"&amp;20ZeroGen Risk Matrix</oddHeader>
        <oddFooter>&amp;L&amp;F&amp;R&amp;D</oddFooter>
      </headerFooter>
    </customSheetView>
  </customSheetViews>
  <mergeCells count="2">
    <mergeCell ref="A13:A19"/>
    <mergeCell ref="F3:L3"/>
  </mergeCells>
  <phoneticPr fontId="1" type="noConversion"/>
  <hyperlinks>
    <hyperlink ref="F1" location="'0. Instructions'!A1" display="Return to TOC" xr:uid="{00000000-0004-0000-0300-000000000000}"/>
  </hyperlinks>
  <printOptions horizontalCentered="1" verticalCentered="1"/>
  <pageMargins left="0.7" right="0.7" top="0.75" bottom="0.75" header="0.3" footer="0.3"/>
  <pageSetup paperSize="9" scale="26" orientation="landscape" r:id="rId6"/>
  <headerFooter>
    <oddFooter>&amp;L&amp;F&amp;R&amp;D</oddFooter>
  </headerFooter>
  <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DB8E33"/>
    <pageSetUpPr fitToPage="1"/>
  </sheetPr>
  <dimension ref="A1:W158"/>
  <sheetViews>
    <sheetView tabSelected="1" topLeftCell="A6" zoomScale="70" zoomScaleNormal="70" workbookViewId="0">
      <pane xSplit="5" ySplit="4" topLeftCell="F36" activePane="bottomRight" state="frozen"/>
      <selection activeCell="A6" sqref="A6"/>
      <selection pane="topRight" activeCell="F6" sqref="F6"/>
      <selection pane="bottomLeft" activeCell="A10" sqref="A10"/>
      <selection pane="bottomRight" activeCell="C26" sqref="C26"/>
    </sheetView>
  </sheetViews>
  <sheetFormatPr defaultColWidth="9.1796875" defaultRowHeight="14" x14ac:dyDescent="0.35"/>
  <cols>
    <col min="1" max="1" width="13.54296875" style="4" customWidth="1"/>
    <col min="2" max="2" width="28.453125" style="4" customWidth="1"/>
    <col min="3" max="3" width="31.54296875" style="4" customWidth="1"/>
    <col min="4" max="4" width="37.26953125" style="4" customWidth="1"/>
    <col min="5" max="5" width="26" style="7" customWidth="1"/>
    <col min="6" max="6" width="93.26953125" style="63" customWidth="1"/>
    <col min="7" max="7" width="21.7265625" style="7" customWidth="1"/>
    <col min="8" max="9" width="16.81640625" style="11" customWidth="1"/>
    <col min="10" max="10" width="15.54296875" style="7" customWidth="1"/>
    <col min="11" max="11" width="41.26953125" style="7" customWidth="1"/>
    <col min="12" max="12" width="26" style="7" customWidth="1"/>
    <col min="13" max="13" width="48.7265625" style="4" customWidth="1"/>
    <col min="14" max="14" width="13.54296875" style="4" customWidth="1"/>
    <col min="15" max="15" width="19.54296875" style="4" customWidth="1"/>
    <col min="16" max="17" width="17.26953125" style="7" customWidth="1"/>
    <col min="18" max="18" width="15.26953125" style="7" customWidth="1"/>
    <col min="19" max="19" width="23.7265625" style="7" customWidth="1"/>
    <col min="20" max="20" width="26.26953125" style="7" customWidth="1"/>
    <col min="21" max="21" width="23.26953125" style="7" customWidth="1"/>
    <col min="22" max="22" width="21.7265625" style="86" customWidth="1"/>
    <col min="23" max="23" width="9.1796875" style="91"/>
    <col min="24" max="16384" width="9.1796875" style="4"/>
  </cols>
  <sheetData>
    <row r="1" spans="1:23" ht="41.5" hidden="1" customHeight="1" x14ac:dyDescent="0.35">
      <c r="A1" s="50" t="s">
        <v>192</v>
      </c>
      <c r="B1" s="51"/>
      <c r="D1" s="3"/>
      <c r="E1" s="3"/>
      <c r="F1" s="55"/>
      <c r="G1" s="2"/>
      <c r="H1" s="12"/>
      <c r="I1" s="12"/>
      <c r="J1" s="2"/>
      <c r="K1" s="2"/>
      <c r="L1" s="2"/>
      <c r="M1" s="3"/>
      <c r="N1" s="3"/>
      <c r="O1" s="3"/>
      <c r="P1" s="2"/>
      <c r="Q1" s="2"/>
      <c r="R1" s="2"/>
      <c r="S1" s="2"/>
      <c r="T1" s="2"/>
      <c r="U1" s="2"/>
      <c r="V1" s="6"/>
      <c r="W1" s="4"/>
    </row>
    <row r="2" spans="1:23" ht="41.5" hidden="1" customHeight="1" thickBot="1" x14ac:dyDescent="0.4">
      <c r="A2" s="45" t="s">
        <v>193</v>
      </c>
      <c r="B2" s="43"/>
      <c r="D2" s="3"/>
      <c r="E2" s="3"/>
      <c r="F2" s="55"/>
      <c r="G2" s="2"/>
      <c r="H2" s="12"/>
      <c r="I2" s="12"/>
      <c r="J2" s="2"/>
      <c r="K2" s="2"/>
      <c r="L2" s="2"/>
      <c r="M2" s="3"/>
      <c r="N2" s="3"/>
      <c r="O2" s="3"/>
      <c r="P2" s="2"/>
      <c r="Q2" s="2"/>
      <c r="R2" s="2"/>
      <c r="S2" s="2"/>
      <c r="T2" s="2"/>
      <c r="U2" s="2"/>
      <c r="V2" s="6"/>
      <c r="W2" s="4"/>
    </row>
    <row r="3" spans="1:23" ht="27" hidden="1" customHeight="1" thickBot="1" x14ac:dyDescent="0.4">
      <c r="A3" s="54" t="s">
        <v>194</v>
      </c>
      <c r="B3" s="44"/>
      <c r="D3" s="3"/>
      <c r="E3" s="3"/>
      <c r="F3" s="55"/>
      <c r="G3" s="2"/>
      <c r="H3" s="12"/>
      <c r="I3" s="12"/>
      <c r="J3" s="2"/>
      <c r="K3" s="2"/>
      <c r="L3" s="2"/>
      <c r="M3" s="3"/>
      <c r="N3" s="3"/>
      <c r="O3" s="3"/>
      <c r="P3" s="2"/>
      <c r="Q3" s="2"/>
      <c r="R3" s="2"/>
      <c r="S3" s="2"/>
      <c r="T3" s="2"/>
      <c r="U3" s="2"/>
      <c r="V3" s="6"/>
      <c r="W3" s="4"/>
    </row>
    <row r="4" spans="1:23" ht="28.15" hidden="1" customHeight="1" thickBot="1" x14ac:dyDescent="0.4">
      <c r="A4" s="52" t="s">
        <v>195</v>
      </c>
      <c r="B4" s="53"/>
      <c r="D4" s="3"/>
      <c r="E4" s="3"/>
      <c r="F4" s="55"/>
      <c r="G4" s="2"/>
      <c r="H4" s="12"/>
      <c r="I4" s="12"/>
      <c r="J4" s="2"/>
      <c r="K4" s="2"/>
      <c r="L4" s="2"/>
      <c r="M4" s="3"/>
      <c r="N4" s="3"/>
      <c r="O4" s="3"/>
      <c r="P4" s="2"/>
      <c r="Q4" s="2"/>
      <c r="R4" s="2"/>
      <c r="S4" s="2"/>
      <c r="T4" s="2"/>
      <c r="U4" s="2"/>
      <c r="V4" s="6"/>
      <c r="W4" s="4"/>
    </row>
    <row r="5" spans="1:23" ht="13.9" hidden="1" customHeight="1" thickBot="1" x14ac:dyDescent="0.4">
      <c r="B5" s="19"/>
      <c r="D5" s="3"/>
      <c r="E5" s="19"/>
      <c r="F5" s="55"/>
      <c r="G5" s="2"/>
      <c r="H5" s="12"/>
      <c r="I5" s="12"/>
      <c r="J5" s="2"/>
      <c r="K5" s="2"/>
      <c r="L5" s="2"/>
      <c r="M5" s="3"/>
      <c r="N5" s="3"/>
      <c r="O5" s="3"/>
      <c r="P5" s="2"/>
      <c r="Q5" s="2"/>
      <c r="R5" s="2"/>
      <c r="S5" s="2"/>
      <c r="T5" s="2"/>
      <c r="U5" s="2"/>
      <c r="V5" s="6"/>
      <c r="W5" s="4"/>
    </row>
    <row r="6" spans="1:23" s="20" customFormat="1" ht="31.9" customHeight="1" thickBot="1" x14ac:dyDescent="0.4">
      <c r="A6" s="316" t="s">
        <v>196</v>
      </c>
      <c r="B6" s="317"/>
      <c r="C6" s="317"/>
      <c r="D6" s="317"/>
      <c r="E6" s="317"/>
      <c r="F6" s="316" t="s">
        <v>557</v>
      </c>
      <c r="G6" s="317"/>
      <c r="H6" s="317"/>
      <c r="I6" s="317"/>
      <c r="J6" s="317"/>
      <c r="K6" s="317"/>
      <c r="L6" s="317"/>
      <c r="M6" s="317"/>
      <c r="N6" s="317"/>
      <c r="O6" s="317"/>
      <c r="P6" s="317"/>
      <c r="Q6" s="317"/>
      <c r="R6" s="317"/>
      <c r="S6" s="318"/>
      <c r="T6" s="212" t="s">
        <v>197</v>
      </c>
      <c r="U6" s="213"/>
      <c r="V6" s="214"/>
    </row>
    <row r="7" spans="1:23" ht="34.15" customHeight="1" thickBot="1" x14ac:dyDescent="0.4">
      <c r="A7" s="320" t="s">
        <v>198</v>
      </c>
      <c r="B7" s="321"/>
      <c r="C7" s="321"/>
      <c r="D7" s="321"/>
      <c r="E7" s="321"/>
      <c r="F7" s="215"/>
      <c r="G7" s="215"/>
      <c r="H7" s="215"/>
      <c r="I7" s="215"/>
      <c r="J7" s="215"/>
      <c r="K7" s="216"/>
      <c r="L7" s="218"/>
      <c r="M7" s="319" t="s">
        <v>199</v>
      </c>
      <c r="N7" s="319"/>
      <c r="O7" s="319"/>
      <c r="P7" s="319"/>
      <c r="Q7" s="319"/>
      <c r="R7" s="319"/>
      <c r="S7" s="319"/>
      <c r="T7" s="60"/>
      <c r="U7" s="60"/>
      <c r="V7" s="171"/>
    </row>
    <row r="8" spans="1:23" s="14" customFormat="1" ht="73.150000000000006" customHeight="1" x14ac:dyDescent="0.35">
      <c r="A8" s="35" t="s">
        <v>200</v>
      </c>
      <c r="B8" s="37" t="s">
        <v>201</v>
      </c>
      <c r="C8" s="37" t="s">
        <v>202</v>
      </c>
      <c r="D8" s="37" t="s">
        <v>553</v>
      </c>
      <c r="E8" s="37" t="s">
        <v>203</v>
      </c>
      <c r="F8" s="61" t="s">
        <v>555</v>
      </c>
      <c r="G8" s="37" t="s">
        <v>206</v>
      </c>
      <c r="H8" s="37" t="s">
        <v>204</v>
      </c>
      <c r="I8" s="37" t="s">
        <v>205</v>
      </c>
      <c r="J8" s="37" t="s">
        <v>207</v>
      </c>
      <c r="K8" s="56" t="s">
        <v>208</v>
      </c>
      <c r="L8" s="38" t="s">
        <v>595</v>
      </c>
      <c r="M8" s="39" t="s">
        <v>209</v>
      </c>
      <c r="N8" s="37" t="s">
        <v>210</v>
      </c>
      <c r="O8" s="37" t="s">
        <v>211</v>
      </c>
      <c r="P8" s="37" t="s">
        <v>204</v>
      </c>
      <c r="Q8" s="37" t="s">
        <v>205</v>
      </c>
      <c r="R8" s="36" t="s">
        <v>212</v>
      </c>
      <c r="S8" s="38" t="s">
        <v>208</v>
      </c>
      <c r="T8" s="40" t="s">
        <v>214</v>
      </c>
      <c r="U8" s="35" t="s">
        <v>215</v>
      </c>
      <c r="V8" s="209" t="s">
        <v>216</v>
      </c>
      <c r="W8" s="92"/>
    </row>
    <row r="9" spans="1:23" s="14" customFormat="1" ht="87.5" thickBot="1" x14ac:dyDescent="0.4">
      <c r="A9" s="207" t="s">
        <v>200</v>
      </c>
      <c r="B9" s="208" t="s">
        <v>217</v>
      </c>
      <c r="C9" s="208" t="s">
        <v>218</v>
      </c>
      <c r="D9" s="208" t="s">
        <v>554</v>
      </c>
      <c r="E9" s="208" t="s">
        <v>219</v>
      </c>
      <c r="F9" s="62" t="s">
        <v>556</v>
      </c>
      <c r="G9" s="58" t="s">
        <v>220</v>
      </c>
      <c r="H9" s="58" t="s">
        <v>221</v>
      </c>
      <c r="I9" s="58" t="s">
        <v>222</v>
      </c>
      <c r="J9" s="58" t="s">
        <v>223</v>
      </c>
      <c r="K9" s="59" t="s">
        <v>224</v>
      </c>
      <c r="L9" s="219" t="s">
        <v>596</v>
      </c>
      <c r="M9" s="217" t="s">
        <v>225</v>
      </c>
      <c r="N9" s="200" t="s">
        <v>226</v>
      </c>
      <c r="O9" s="200" t="s">
        <v>227</v>
      </c>
      <c r="P9" s="200" t="s">
        <v>228</v>
      </c>
      <c r="Q9" s="200" t="s">
        <v>588</v>
      </c>
      <c r="R9" s="201" t="s">
        <v>229</v>
      </c>
      <c r="S9" s="202" t="s">
        <v>224</v>
      </c>
      <c r="T9" s="198" t="s">
        <v>230</v>
      </c>
      <c r="U9" s="199" t="s">
        <v>231</v>
      </c>
      <c r="V9" s="210" t="s">
        <v>232</v>
      </c>
      <c r="W9" s="92"/>
    </row>
    <row r="10" spans="1:23" s="5" customFormat="1" ht="210" x14ac:dyDescent="0.35">
      <c r="A10" s="221">
        <v>1</v>
      </c>
      <c r="B10" s="222" t="s">
        <v>598</v>
      </c>
      <c r="C10" s="223" t="s">
        <v>599</v>
      </c>
      <c r="D10" s="65" t="s">
        <v>600</v>
      </c>
      <c r="E10" s="46" t="s">
        <v>70</v>
      </c>
      <c r="F10" s="64" t="s">
        <v>601</v>
      </c>
      <c r="G10" s="223" t="s">
        <v>239</v>
      </c>
      <c r="H10" s="224" t="s">
        <v>549</v>
      </c>
      <c r="I10" s="225" t="s">
        <v>546</v>
      </c>
      <c r="J10" s="205" t="str">
        <f>MID(INDEX('2. Risk Matrix'!$G$14:$L$19,MATCH($I10,'2. Risk Matrix'!$F$14:$F$19,0), MATCH($H10,'2. Risk Matrix'!$G$13:$L$13,0)),1,20)</f>
        <v>Sustainable 8</v>
      </c>
      <c r="K10" s="206" t="str">
        <f>MID(INDEX('7. Escalation Matrix'!$G$14:$L$19,MATCH($I10,'7. Escalation Matrix'!$F$14:$F$19,0), MATCH($H10,'7. Escalation Matrix'!$G$13:$L$13,0)),1,300)</f>
        <v xml:space="preserve">Supervisor/ Front Line Manager
</v>
      </c>
      <c r="L10" s="220" t="s">
        <v>240</v>
      </c>
      <c r="M10" s="57"/>
      <c r="N10" s="47"/>
      <c r="O10" s="33"/>
      <c r="P10" s="34"/>
      <c r="Q10" s="16"/>
      <c r="R10" s="203" t="e">
        <f>MID(INDEX('2. Risk Matrix'!$G$14:$L$19,MATCH($Q10,'2. Risk Matrix'!$F$14:$F$19,0), MATCH($P10,'2. Risk Matrix'!$G$13:$L$13,0)),1,20)</f>
        <v>#N/A</v>
      </c>
      <c r="S10" s="204" t="e">
        <f>MID(INDEX('7. Escalation Matrix'!$G$14:$L$19,MATCH($Q10,'7. Escalation Matrix'!$F$14:$F$19,0), MATCH($P10,'7. Escalation Matrix'!$G$13:$L$13,0)),1,300)</f>
        <v>#N/A</v>
      </c>
      <c r="T10" s="48"/>
      <c r="U10" s="49" t="s">
        <v>36</v>
      </c>
      <c r="V10" s="211"/>
    </row>
    <row r="11" spans="1:23" s="5" customFormat="1" ht="154" x14ac:dyDescent="0.35">
      <c r="A11" s="221">
        <v>2</v>
      </c>
      <c r="B11" s="222" t="s">
        <v>598</v>
      </c>
      <c r="C11" s="223" t="s">
        <v>602</v>
      </c>
      <c r="D11" s="65" t="s">
        <v>603</v>
      </c>
      <c r="E11" s="46" t="s">
        <v>70</v>
      </c>
      <c r="F11" s="64" t="s">
        <v>604</v>
      </c>
      <c r="G11" s="223" t="s">
        <v>239</v>
      </c>
      <c r="H11" s="224" t="s">
        <v>549</v>
      </c>
      <c r="I11" s="225" t="s">
        <v>545</v>
      </c>
      <c r="J11" s="205" t="str">
        <f>MID(INDEX('2. Risk Matrix'!$G$14:$L$19,MATCH($I11,'2. Risk Matrix'!$F$14:$F$19,0), MATCH($H11,'2. Risk Matrix'!$G$13:$L$13,0)),1,20)</f>
        <v>Minor 14</v>
      </c>
      <c r="K11" s="206" t="str">
        <f>MID(INDEX('7. Escalation Matrix'!$G$14:$L$19,MATCH($I11,'7. Escalation Matrix'!$F$14:$F$19,0), MATCH($H11,'7. Escalation Matrix'!$G$13:$L$13,0)),1,300)</f>
        <v>Area or Dept. Manager</v>
      </c>
      <c r="L11" s="220" t="s">
        <v>240</v>
      </c>
      <c r="M11" s="57"/>
      <c r="N11" s="47"/>
      <c r="O11" s="33"/>
      <c r="P11" s="34"/>
      <c r="Q11" s="16"/>
      <c r="R11" s="203" t="e">
        <f>MID(INDEX('2. Risk Matrix'!$G$14:$L$19,MATCH($Q11,'2. Risk Matrix'!$F$14:$F$19,0), MATCH($P11,'2. Risk Matrix'!$G$13:$L$13,0)),1,20)</f>
        <v>#N/A</v>
      </c>
      <c r="S11" s="204" t="e">
        <f>MID(INDEX('7. Escalation Matrix'!$G$14:$L$19,MATCH($Q11,'7. Escalation Matrix'!$F$14:$F$19,0), MATCH($P11,'7. Escalation Matrix'!$G$13:$L$13,0)),1,300)</f>
        <v>#N/A</v>
      </c>
      <c r="T11" s="48"/>
      <c r="U11" s="49" t="s">
        <v>36</v>
      </c>
      <c r="V11" s="211"/>
    </row>
    <row r="12" spans="1:23" s="5" customFormat="1" ht="112" x14ac:dyDescent="0.35">
      <c r="A12" s="221">
        <v>3</v>
      </c>
      <c r="B12" s="222" t="s">
        <v>598</v>
      </c>
      <c r="C12" s="223" t="s">
        <v>605</v>
      </c>
      <c r="D12" s="65" t="s">
        <v>603</v>
      </c>
      <c r="E12" s="46" t="s">
        <v>70</v>
      </c>
      <c r="F12" s="64" t="s">
        <v>606</v>
      </c>
      <c r="G12" s="223" t="s">
        <v>239</v>
      </c>
      <c r="H12" s="224" t="s">
        <v>550</v>
      </c>
      <c r="I12" s="225" t="s">
        <v>545</v>
      </c>
      <c r="J12" s="205" t="str">
        <f>MID(INDEX('2. Risk Matrix'!$G$14:$L$19,MATCH($I12,'2. Risk Matrix'!$F$14:$F$19,0), MATCH($H12,'2. Risk Matrix'!$G$13:$L$13,0)),1,20)</f>
        <v>Sustainable 7</v>
      </c>
      <c r="K12" s="206" t="str">
        <f>MID(INDEX('7. Escalation Matrix'!$G$14:$L$19,MATCH($I12,'7. Escalation Matrix'!$F$14:$F$19,0), MATCH($H12,'7. Escalation Matrix'!$G$13:$L$13,0)),1,300)</f>
        <v xml:space="preserve">Supervisor/ Front Line Manager
</v>
      </c>
      <c r="L12" s="220" t="s">
        <v>240</v>
      </c>
      <c r="M12" s="57"/>
      <c r="N12" s="47"/>
      <c r="O12" s="33"/>
      <c r="P12" s="34"/>
      <c r="Q12" s="16"/>
      <c r="R12" s="203" t="e">
        <f>MID(INDEX('2. Risk Matrix'!$G$14:$L$19,MATCH($Q12,'2. Risk Matrix'!$F$14:$F$19,0), MATCH($P12,'2. Risk Matrix'!$G$13:$L$13,0)),1,20)</f>
        <v>#N/A</v>
      </c>
      <c r="S12" s="204" t="e">
        <f>MID(INDEX('7. Escalation Matrix'!$G$14:$L$19,MATCH($Q12,'7. Escalation Matrix'!$F$14:$F$19,0), MATCH($P12,'7. Escalation Matrix'!$G$13:$L$13,0)),1,300)</f>
        <v>#N/A</v>
      </c>
      <c r="T12" s="48"/>
      <c r="U12" s="49" t="s">
        <v>36</v>
      </c>
      <c r="V12" s="211"/>
    </row>
    <row r="13" spans="1:23" s="5" customFormat="1" ht="126" x14ac:dyDescent="0.35">
      <c r="A13" s="221">
        <v>4</v>
      </c>
      <c r="B13" s="222" t="s">
        <v>598</v>
      </c>
      <c r="C13" s="223" t="s">
        <v>607</v>
      </c>
      <c r="D13" s="65" t="s">
        <v>608</v>
      </c>
      <c r="E13" s="46" t="s">
        <v>70</v>
      </c>
      <c r="F13" s="64" t="s">
        <v>609</v>
      </c>
      <c r="G13" s="223" t="s">
        <v>239</v>
      </c>
      <c r="H13" s="224" t="s">
        <v>549</v>
      </c>
      <c r="I13" s="225" t="s">
        <v>546</v>
      </c>
      <c r="J13" s="205" t="str">
        <f>MID(INDEX('2. Risk Matrix'!$G$14:$L$19,MATCH($I13,'2. Risk Matrix'!$F$14:$F$19,0), MATCH($H13,'2. Risk Matrix'!$G$13:$L$13,0)),1,20)</f>
        <v>Sustainable 8</v>
      </c>
      <c r="K13" s="206" t="str">
        <f>MID(INDEX('7. Escalation Matrix'!$G$14:$L$19,MATCH($I13,'7. Escalation Matrix'!$F$14:$F$19,0), MATCH($H13,'7. Escalation Matrix'!$G$13:$L$13,0)),1,300)</f>
        <v xml:space="preserve">Supervisor/ Front Line Manager
</v>
      </c>
      <c r="L13" s="220" t="s">
        <v>240</v>
      </c>
      <c r="M13" s="57"/>
      <c r="N13" s="47"/>
      <c r="O13" s="33"/>
      <c r="P13" s="34"/>
      <c r="Q13" s="16"/>
      <c r="R13" s="203" t="e">
        <f>MID(INDEX('2. Risk Matrix'!$G$14:$L$19,MATCH($Q13,'2. Risk Matrix'!$F$14:$F$19,0), MATCH($P13,'2. Risk Matrix'!$G$13:$L$13,0)),1,20)</f>
        <v>#N/A</v>
      </c>
      <c r="S13" s="204" t="e">
        <f>MID(INDEX('7. Escalation Matrix'!$G$14:$L$19,MATCH($Q13,'7. Escalation Matrix'!$F$14:$F$19,0), MATCH($P13,'7. Escalation Matrix'!$G$13:$L$13,0)),1,300)</f>
        <v>#N/A</v>
      </c>
      <c r="T13" s="48"/>
      <c r="U13" s="49" t="s">
        <v>36</v>
      </c>
      <c r="V13" s="211"/>
    </row>
    <row r="14" spans="1:23" s="5" customFormat="1" ht="252" x14ac:dyDescent="0.35">
      <c r="A14" s="221">
        <v>5</v>
      </c>
      <c r="B14" s="222" t="s">
        <v>598</v>
      </c>
      <c r="C14" s="223" t="s">
        <v>610</v>
      </c>
      <c r="D14" s="65" t="s">
        <v>611</v>
      </c>
      <c r="E14" s="46" t="s">
        <v>70</v>
      </c>
      <c r="F14" s="64" t="s">
        <v>612</v>
      </c>
      <c r="G14" s="223" t="s">
        <v>239</v>
      </c>
      <c r="H14" s="224" t="s">
        <v>549</v>
      </c>
      <c r="I14" s="225" t="s">
        <v>545</v>
      </c>
      <c r="J14" s="205" t="str">
        <f>MID(INDEX('2. Risk Matrix'!$G$14:$L$19,MATCH($I14,'2. Risk Matrix'!$F$14:$F$19,0), MATCH($H14,'2. Risk Matrix'!$G$13:$L$13,0)),1,20)</f>
        <v>Minor 14</v>
      </c>
      <c r="K14" s="206" t="str">
        <f>MID(INDEX('7. Escalation Matrix'!$G$14:$L$19,MATCH($I14,'7. Escalation Matrix'!$F$14:$F$19,0), MATCH($H14,'7. Escalation Matrix'!$G$13:$L$13,0)),1,300)</f>
        <v>Area or Dept. Manager</v>
      </c>
      <c r="L14" s="220" t="s">
        <v>240</v>
      </c>
      <c r="M14" s="57"/>
      <c r="N14" s="47"/>
      <c r="O14" s="33"/>
      <c r="P14" s="34"/>
      <c r="Q14" s="16"/>
      <c r="R14" s="203" t="e">
        <f>MID(INDEX('2. Risk Matrix'!$G$14:$L$19,MATCH($Q14,'2. Risk Matrix'!$F$14:$F$19,0), MATCH($P14,'2. Risk Matrix'!$G$13:$L$13,0)),1,20)</f>
        <v>#N/A</v>
      </c>
      <c r="S14" s="204" t="e">
        <f>MID(INDEX('7. Escalation Matrix'!$G$14:$L$19,MATCH($Q14,'7. Escalation Matrix'!$F$14:$F$19,0), MATCH($P14,'7. Escalation Matrix'!$G$13:$L$13,0)),1,300)</f>
        <v>#N/A</v>
      </c>
      <c r="T14" s="48"/>
      <c r="U14" s="49" t="s">
        <v>36</v>
      </c>
      <c r="V14" s="211"/>
    </row>
    <row r="15" spans="1:23" s="5" customFormat="1" ht="28" x14ac:dyDescent="0.35">
      <c r="A15" s="221">
        <v>6</v>
      </c>
      <c r="B15" s="222" t="s">
        <v>613</v>
      </c>
      <c r="C15" s="223" t="s">
        <v>614</v>
      </c>
      <c r="D15" s="65" t="s">
        <v>615</v>
      </c>
      <c r="E15" s="46" t="s">
        <v>70</v>
      </c>
      <c r="F15" s="64" t="s">
        <v>616</v>
      </c>
      <c r="G15" s="223" t="s">
        <v>239</v>
      </c>
      <c r="H15" s="224" t="s">
        <v>551</v>
      </c>
      <c r="I15" s="225" t="s">
        <v>545</v>
      </c>
      <c r="J15" s="205" t="str">
        <f>MID(INDEX('2. Risk Matrix'!$G$14:$L$19,MATCH($I15,'2. Risk Matrix'!$F$14:$F$19,0), MATCH($H15,'2. Risk Matrix'!$G$13:$L$13,0)),1,20)</f>
        <v>Sustainable 5</v>
      </c>
      <c r="K15" s="206" t="str">
        <f>MID(INDEX('7. Escalation Matrix'!$G$14:$L$19,MATCH($I15,'7. Escalation Matrix'!$F$14:$F$19,0), MATCH($H15,'7. Escalation Matrix'!$G$13:$L$13,0)),1,300)</f>
        <v xml:space="preserve">Supervisor/ Front Line Manager
</v>
      </c>
      <c r="L15" s="220" t="s">
        <v>240</v>
      </c>
      <c r="M15" s="57"/>
      <c r="N15" s="47"/>
      <c r="O15" s="33"/>
      <c r="P15" s="34"/>
      <c r="Q15" s="16"/>
      <c r="R15" s="203" t="e">
        <f>MID(INDEX('2. Risk Matrix'!$G$14:$L$19,MATCH($Q15,'2. Risk Matrix'!$F$14:$F$19,0), MATCH($P15,'2. Risk Matrix'!$G$13:$L$13,0)),1,20)</f>
        <v>#N/A</v>
      </c>
      <c r="S15" s="204" t="e">
        <f>MID(INDEX('7. Escalation Matrix'!$G$14:$L$19,MATCH($Q15,'7. Escalation Matrix'!$F$14:$F$19,0), MATCH($P15,'7. Escalation Matrix'!$G$13:$L$13,0)),1,300)</f>
        <v>#N/A</v>
      </c>
      <c r="T15" s="48"/>
      <c r="U15" s="49" t="s">
        <v>36</v>
      </c>
      <c r="V15" s="211"/>
      <c r="W15" s="91"/>
    </row>
    <row r="16" spans="1:23" s="5" customFormat="1" ht="308" x14ac:dyDescent="0.35">
      <c r="A16" s="221">
        <v>7</v>
      </c>
      <c r="B16" s="222" t="s">
        <v>617</v>
      </c>
      <c r="C16" s="223" t="s">
        <v>599</v>
      </c>
      <c r="D16" s="65" t="s">
        <v>618</v>
      </c>
      <c r="E16" s="46" t="s">
        <v>70</v>
      </c>
      <c r="F16" s="64" t="s">
        <v>619</v>
      </c>
      <c r="G16" s="223" t="s">
        <v>239</v>
      </c>
      <c r="H16" s="224" t="s">
        <v>549</v>
      </c>
      <c r="I16" s="225" t="s">
        <v>545</v>
      </c>
      <c r="J16" s="205" t="str">
        <f>MID(INDEX('2. Risk Matrix'!$G$14:$L$19,MATCH($I16,'2. Risk Matrix'!$F$14:$F$19,0), MATCH($H16,'2. Risk Matrix'!$G$13:$L$13,0)),1,20)</f>
        <v>Minor 14</v>
      </c>
      <c r="K16" s="206" t="str">
        <f>MID(INDEX('7. Escalation Matrix'!$G$14:$L$19,MATCH($I16,'7. Escalation Matrix'!$F$14:$F$19,0), MATCH($H16,'7. Escalation Matrix'!$G$13:$L$13,0)),1,300)</f>
        <v>Area or Dept. Manager</v>
      </c>
      <c r="L16" s="220" t="s">
        <v>240</v>
      </c>
      <c r="M16" s="57"/>
      <c r="N16" s="47"/>
      <c r="O16" s="33"/>
      <c r="P16" s="34"/>
      <c r="Q16" s="16"/>
      <c r="R16" s="203" t="e">
        <f>MID(INDEX('2. Risk Matrix'!$G$14:$L$19,MATCH($Q16,'2. Risk Matrix'!$F$14:$F$19,0), MATCH($P16,'2. Risk Matrix'!$G$13:$L$13,0)),1,20)</f>
        <v>#N/A</v>
      </c>
      <c r="S16" s="204" t="e">
        <f>MID(INDEX('7. Escalation Matrix'!$G$14:$L$19,MATCH($Q16,'7. Escalation Matrix'!$F$14:$F$19,0), MATCH($P16,'7. Escalation Matrix'!$G$13:$L$13,0)),1,300)</f>
        <v>#N/A</v>
      </c>
      <c r="T16" s="48"/>
      <c r="U16" s="49" t="s">
        <v>36</v>
      </c>
      <c r="V16" s="211"/>
    </row>
    <row r="17" spans="1:23" s="5" customFormat="1" ht="392" x14ac:dyDescent="0.35">
      <c r="A17" s="221">
        <v>8</v>
      </c>
      <c r="B17" s="222" t="s">
        <v>620</v>
      </c>
      <c r="C17" s="223" t="s">
        <v>621</v>
      </c>
      <c r="D17" s="65" t="s">
        <v>622</v>
      </c>
      <c r="E17" s="46" t="s">
        <v>70</v>
      </c>
      <c r="F17" s="64" t="s">
        <v>623</v>
      </c>
      <c r="G17" s="223" t="s">
        <v>239</v>
      </c>
      <c r="H17" s="224" t="s">
        <v>548</v>
      </c>
      <c r="I17" s="225" t="s">
        <v>545</v>
      </c>
      <c r="J17" s="205" t="str">
        <f>MID(INDEX('2. Risk Matrix'!$G$14:$L$19,MATCH($I17,'2. Risk Matrix'!$F$14:$F$19,0), MATCH($H17,'2. Risk Matrix'!$G$13:$L$13,0)),1,20)</f>
        <v>Minor 16</v>
      </c>
      <c r="K17" s="206" t="str">
        <f>MID(INDEX('7. Escalation Matrix'!$G$14:$L$19,MATCH($I17,'7. Escalation Matrix'!$F$14:$F$19,0), MATCH($H17,'7. Escalation Matrix'!$G$13:$L$13,0)),1,300)</f>
        <v>Area or Dept. Manager</v>
      </c>
      <c r="L17" s="220" t="s">
        <v>240</v>
      </c>
      <c r="M17" s="57"/>
      <c r="N17" s="47"/>
      <c r="O17" s="33"/>
      <c r="P17" s="34"/>
      <c r="Q17" s="16"/>
      <c r="R17" s="203" t="e">
        <f>MID(INDEX('2. Risk Matrix'!$G$14:$L$19,MATCH($Q17,'2. Risk Matrix'!$F$14:$F$19,0), MATCH($P17,'2. Risk Matrix'!$G$13:$L$13,0)),1,20)</f>
        <v>#N/A</v>
      </c>
      <c r="S17" s="204" t="e">
        <f>MID(INDEX('7. Escalation Matrix'!$G$14:$L$19,MATCH($Q17,'7. Escalation Matrix'!$F$14:$F$19,0), MATCH($P17,'7. Escalation Matrix'!$G$13:$L$13,0)),1,300)</f>
        <v>#N/A</v>
      </c>
      <c r="T17" s="48"/>
      <c r="U17" s="49" t="s">
        <v>36</v>
      </c>
      <c r="V17" s="211"/>
      <c r="W17" s="91"/>
    </row>
    <row r="18" spans="1:23" s="5" customFormat="1" ht="70" x14ac:dyDescent="0.35">
      <c r="A18" s="221">
        <v>9</v>
      </c>
      <c r="B18" s="222" t="s">
        <v>620</v>
      </c>
      <c r="C18" s="223" t="s">
        <v>624</v>
      </c>
      <c r="D18" s="65" t="s">
        <v>625</v>
      </c>
      <c r="E18" s="46" t="s">
        <v>70</v>
      </c>
      <c r="F18" s="64" t="s">
        <v>626</v>
      </c>
      <c r="G18" s="223" t="s">
        <v>239</v>
      </c>
      <c r="H18" s="224" t="s">
        <v>549</v>
      </c>
      <c r="I18" s="225" t="s">
        <v>546</v>
      </c>
      <c r="J18" s="205" t="str">
        <f>MID(INDEX('2. Risk Matrix'!$G$14:$L$19,MATCH($I18,'2. Risk Matrix'!$F$14:$F$19,0), MATCH($H18,'2. Risk Matrix'!$G$13:$L$13,0)),1,20)</f>
        <v>Sustainable 8</v>
      </c>
      <c r="K18" s="206" t="str">
        <f>MID(INDEX('7. Escalation Matrix'!$G$14:$L$19,MATCH($I18,'7. Escalation Matrix'!$F$14:$F$19,0), MATCH($H18,'7. Escalation Matrix'!$G$13:$L$13,0)),1,300)</f>
        <v xml:space="preserve">Supervisor/ Front Line Manager
</v>
      </c>
      <c r="L18" s="220" t="s">
        <v>240</v>
      </c>
      <c r="M18" s="57"/>
      <c r="N18" s="47"/>
      <c r="O18" s="33"/>
      <c r="P18" s="34"/>
      <c r="Q18" s="16"/>
      <c r="R18" s="203" t="e">
        <f>MID(INDEX('2. Risk Matrix'!$G$14:$L$19,MATCH($Q18,'2. Risk Matrix'!$F$14:$F$19,0), MATCH($P18,'2. Risk Matrix'!$G$13:$L$13,0)),1,20)</f>
        <v>#N/A</v>
      </c>
      <c r="S18" s="204" t="e">
        <f>MID(INDEX('7. Escalation Matrix'!$G$14:$L$19,MATCH($Q18,'7. Escalation Matrix'!$F$14:$F$19,0), MATCH($P18,'7. Escalation Matrix'!$G$13:$L$13,0)),1,300)</f>
        <v>#N/A</v>
      </c>
      <c r="T18" s="48"/>
      <c r="U18" s="49" t="s">
        <v>36</v>
      </c>
      <c r="V18" s="211"/>
      <c r="W18" s="91"/>
    </row>
    <row r="19" spans="1:23" s="5" customFormat="1" ht="140" x14ac:dyDescent="0.35">
      <c r="A19" s="221">
        <v>10</v>
      </c>
      <c r="B19" s="222" t="s">
        <v>620</v>
      </c>
      <c r="C19" s="223" t="s">
        <v>627</v>
      </c>
      <c r="D19" s="65" t="s">
        <v>628</v>
      </c>
      <c r="E19" s="46" t="s">
        <v>70</v>
      </c>
      <c r="F19" s="64" t="s">
        <v>629</v>
      </c>
      <c r="G19" s="223" t="s">
        <v>239</v>
      </c>
      <c r="H19" s="224" t="s">
        <v>548</v>
      </c>
      <c r="I19" s="225" t="s">
        <v>545</v>
      </c>
      <c r="J19" s="205" t="str">
        <f>MID(INDEX('2. Risk Matrix'!$G$14:$L$19,MATCH($I19,'2. Risk Matrix'!$F$14:$F$19,0), MATCH($H19,'2. Risk Matrix'!$G$13:$L$13,0)),1,20)</f>
        <v>Minor 16</v>
      </c>
      <c r="K19" s="206" t="str">
        <f>MID(INDEX('7. Escalation Matrix'!$G$14:$L$19,MATCH($I19,'7. Escalation Matrix'!$F$14:$F$19,0), MATCH($H19,'7. Escalation Matrix'!$G$13:$L$13,0)),1,300)</f>
        <v>Area or Dept. Manager</v>
      </c>
      <c r="L19" s="220" t="s">
        <v>240</v>
      </c>
      <c r="M19" s="57"/>
      <c r="N19" s="47"/>
      <c r="O19" s="33"/>
      <c r="P19" s="34"/>
      <c r="Q19" s="16"/>
      <c r="R19" s="203" t="e">
        <f>MID(INDEX('2. Risk Matrix'!$G$14:$L$19,MATCH($Q19,'2. Risk Matrix'!$F$14:$F$19,0), MATCH($P19,'2. Risk Matrix'!$G$13:$L$13,0)),1,20)</f>
        <v>#N/A</v>
      </c>
      <c r="S19" s="204" t="e">
        <f>MID(INDEX('7. Escalation Matrix'!$G$14:$L$19,MATCH($Q19,'7. Escalation Matrix'!$F$14:$F$19,0), MATCH($P19,'7. Escalation Matrix'!$G$13:$L$13,0)),1,300)</f>
        <v>#N/A</v>
      </c>
      <c r="T19" s="48"/>
      <c r="U19" s="49" t="s">
        <v>36</v>
      </c>
      <c r="V19" s="211"/>
      <c r="W19" s="91"/>
    </row>
    <row r="20" spans="1:23" s="5" customFormat="1" ht="126" x14ac:dyDescent="0.35">
      <c r="A20" s="221">
        <v>11</v>
      </c>
      <c r="B20" s="222" t="s">
        <v>620</v>
      </c>
      <c r="C20" s="223" t="s">
        <v>630</v>
      </c>
      <c r="D20" s="65" t="s">
        <v>631</v>
      </c>
      <c r="E20" s="46" t="s">
        <v>70</v>
      </c>
      <c r="F20" s="64" t="s">
        <v>632</v>
      </c>
      <c r="G20" s="223" t="s">
        <v>239</v>
      </c>
      <c r="H20" s="224" t="s">
        <v>548</v>
      </c>
      <c r="I20" s="225" t="s">
        <v>546</v>
      </c>
      <c r="J20" s="205" t="str">
        <f>MID(INDEX('2. Risk Matrix'!$G$14:$L$19,MATCH($I20,'2. Risk Matrix'!$F$14:$F$19,0), MATCH($H20,'2. Risk Matrix'!$G$13:$L$13,0)),1,20)</f>
        <v>Minor 15</v>
      </c>
      <c r="K20" s="206" t="str">
        <f>MID(INDEX('7. Escalation Matrix'!$G$14:$L$19,MATCH($I20,'7. Escalation Matrix'!$F$14:$F$19,0), MATCH($H20,'7. Escalation Matrix'!$G$13:$L$13,0)),1,300)</f>
        <v>Area or Dept. Manager</v>
      </c>
      <c r="L20" s="220" t="s">
        <v>240</v>
      </c>
      <c r="M20" s="57"/>
      <c r="N20" s="47"/>
      <c r="O20" s="33"/>
      <c r="P20" s="34"/>
      <c r="Q20" s="16"/>
      <c r="R20" s="203" t="e">
        <f>MID(INDEX('2. Risk Matrix'!$G$14:$L$19,MATCH($Q20,'2. Risk Matrix'!$F$14:$F$19,0), MATCH($P20,'2. Risk Matrix'!$G$13:$L$13,0)),1,20)</f>
        <v>#N/A</v>
      </c>
      <c r="S20" s="204" t="e">
        <f>MID(INDEX('7. Escalation Matrix'!$G$14:$L$19,MATCH($Q20,'7. Escalation Matrix'!$F$14:$F$19,0), MATCH($P20,'7. Escalation Matrix'!$G$13:$L$13,0)),1,300)</f>
        <v>#N/A</v>
      </c>
      <c r="T20" s="48"/>
      <c r="U20" s="49" t="s">
        <v>36</v>
      </c>
      <c r="V20" s="211"/>
      <c r="W20" s="91"/>
    </row>
    <row r="21" spans="1:23" s="5" customFormat="1" ht="168" x14ac:dyDescent="0.35">
      <c r="A21" s="221">
        <v>12</v>
      </c>
      <c r="B21" s="222" t="s">
        <v>620</v>
      </c>
      <c r="C21" s="223" t="s">
        <v>633</v>
      </c>
      <c r="D21" s="65" t="s">
        <v>634</v>
      </c>
      <c r="E21" s="46" t="s">
        <v>70</v>
      </c>
      <c r="F21" s="64" t="s">
        <v>635</v>
      </c>
      <c r="G21" s="223" t="s">
        <v>239</v>
      </c>
      <c r="H21" s="224" t="s">
        <v>548</v>
      </c>
      <c r="I21" s="225" t="s">
        <v>545</v>
      </c>
      <c r="J21" s="205" t="str">
        <f>MID(INDEX('2. Risk Matrix'!$G$14:$L$19,MATCH($I21,'2. Risk Matrix'!$F$14:$F$19,0), MATCH($H21,'2. Risk Matrix'!$G$13:$L$13,0)),1,20)</f>
        <v>Minor 16</v>
      </c>
      <c r="K21" s="206" t="str">
        <f>MID(INDEX('7. Escalation Matrix'!$G$14:$L$19,MATCH($I21,'7. Escalation Matrix'!$F$14:$F$19,0), MATCH($H21,'7. Escalation Matrix'!$G$13:$L$13,0)),1,300)</f>
        <v>Area or Dept. Manager</v>
      </c>
      <c r="L21" s="220" t="s">
        <v>240</v>
      </c>
      <c r="M21" s="57"/>
      <c r="N21" s="47"/>
      <c r="O21" s="33"/>
      <c r="P21" s="34"/>
      <c r="Q21" s="16"/>
      <c r="R21" s="203" t="e">
        <f>MID(INDEX('2. Risk Matrix'!$G$14:$L$19,MATCH($Q21,'2. Risk Matrix'!$F$14:$F$19,0), MATCH($P21,'2. Risk Matrix'!$G$13:$L$13,0)),1,20)</f>
        <v>#N/A</v>
      </c>
      <c r="S21" s="204" t="e">
        <f>MID(INDEX('7. Escalation Matrix'!$G$14:$L$19,MATCH($Q21,'7. Escalation Matrix'!$F$14:$F$19,0), MATCH($P21,'7. Escalation Matrix'!$G$13:$L$13,0)),1,300)</f>
        <v>#N/A</v>
      </c>
      <c r="T21" s="48"/>
      <c r="U21" s="49" t="s">
        <v>36</v>
      </c>
      <c r="V21" s="211"/>
      <c r="W21" s="91"/>
    </row>
    <row r="22" spans="1:23" s="5" customFormat="1" ht="224" x14ac:dyDescent="0.35">
      <c r="A22" s="221">
        <v>13</v>
      </c>
      <c r="B22" s="222" t="s">
        <v>636</v>
      </c>
      <c r="C22" s="223" t="s">
        <v>637</v>
      </c>
      <c r="D22" s="65" t="s">
        <v>638</v>
      </c>
      <c r="E22" s="46" t="s">
        <v>70</v>
      </c>
      <c r="F22" s="64" t="s">
        <v>639</v>
      </c>
      <c r="G22" s="223" t="s">
        <v>239</v>
      </c>
      <c r="H22" s="224" t="s">
        <v>548</v>
      </c>
      <c r="I22" s="225" t="s">
        <v>546</v>
      </c>
      <c r="J22" s="205" t="str">
        <f>MID(INDEX('2. Risk Matrix'!$G$14:$L$19,MATCH($I22,'2. Risk Matrix'!$F$14:$F$19,0), MATCH($H22,'2. Risk Matrix'!$G$13:$L$13,0)),1,20)</f>
        <v>Minor 15</v>
      </c>
      <c r="K22" s="206" t="str">
        <f>MID(INDEX('7. Escalation Matrix'!$G$14:$L$19,MATCH($I22,'7. Escalation Matrix'!$F$14:$F$19,0), MATCH($H22,'7. Escalation Matrix'!$G$13:$L$13,0)),1,300)</f>
        <v>Area or Dept. Manager</v>
      </c>
      <c r="L22" s="220" t="s">
        <v>240</v>
      </c>
      <c r="M22" s="57"/>
      <c r="N22" s="47"/>
      <c r="O22" s="33"/>
      <c r="P22" s="34"/>
      <c r="Q22" s="16"/>
      <c r="R22" s="203" t="e">
        <f>MID(INDEX('2. Risk Matrix'!$G$14:$L$19,MATCH($Q22,'2. Risk Matrix'!$F$14:$F$19,0), MATCH($P22,'2. Risk Matrix'!$G$13:$L$13,0)),1,20)</f>
        <v>#N/A</v>
      </c>
      <c r="S22" s="204" t="e">
        <f>MID(INDEX('7. Escalation Matrix'!$G$14:$L$19,MATCH($Q22,'7. Escalation Matrix'!$F$14:$F$19,0), MATCH($P22,'7. Escalation Matrix'!$G$13:$L$13,0)),1,300)</f>
        <v>#N/A</v>
      </c>
      <c r="T22" s="48"/>
      <c r="U22" s="49" t="s">
        <v>36</v>
      </c>
      <c r="V22" s="211"/>
    </row>
    <row r="23" spans="1:23" s="5" customFormat="1" ht="409.5" x14ac:dyDescent="0.35">
      <c r="A23" s="221">
        <v>14</v>
      </c>
      <c r="B23" s="222" t="s">
        <v>640</v>
      </c>
      <c r="C23" s="223" t="s">
        <v>641</v>
      </c>
      <c r="D23" s="65" t="s">
        <v>642</v>
      </c>
      <c r="E23" s="46" t="s">
        <v>70</v>
      </c>
      <c r="F23" s="64" t="s">
        <v>643</v>
      </c>
      <c r="G23" s="223" t="s">
        <v>239</v>
      </c>
      <c r="H23" s="224" t="s">
        <v>548</v>
      </c>
      <c r="I23" s="225" t="s">
        <v>545</v>
      </c>
      <c r="J23" s="205" t="str">
        <f>MID(INDEX('2. Risk Matrix'!$G$14:$L$19,MATCH($I23,'2. Risk Matrix'!$F$14:$F$19,0), MATCH($H23,'2. Risk Matrix'!$G$13:$L$13,0)),1,20)</f>
        <v>Minor 16</v>
      </c>
      <c r="K23" s="206" t="str">
        <f>MID(INDEX('7. Escalation Matrix'!$G$14:$L$19,MATCH($I23,'7. Escalation Matrix'!$F$14:$F$19,0), MATCH($H23,'7. Escalation Matrix'!$G$13:$L$13,0)),1,300)</f>
        <v>Area or Dept. Manager</v>
      </c>
      <c r="L23" s="220" t="s">
        <v>240</v>
      </c>
      <c r="M23" s="57"/>
      <c r="N23" s="47"/>
      <c r="O23" s="33"/>
      <c r="P23" s="34"/>
      <c r="Q23" s="16"/>
      <c r="R23" s="203" t="e">
        <f>MID(INDEX('2. Risk Matrix'!$G$14:$L$19,MATCH($Q23,'2. Risk Matrix'!$F$14:$F$19,0), MATCH($P23,'2. Risk Matrix'!$G$13:$L$13,0)),1,20)</f>
        <v>#N/A</v>
      </c>
      <c r="S23" s="204" t="e">
        <f>MID(INDEX('7. Escalation Matrix'!$G$14:$L$19,MATCH($Q23,'7. Escalation Matrix'!$F$14:$F$19,0), MATCH($P23,'7. Escalation Matrix'!$G$13:$L$13,0)),1,300)</f>
        <v>#N/A</v>
      </c>
      <c r="T23" s="48"/>
      <c r="U23" s="49" t="s">
        <v>36</v>
      </c>
      <c r="V23" s="211"/>
    </row>
    <row r="24" spans="1:23" s="5" customFormat="1" ht="140" x14ac:dyDescent="0.35">
      <c r="A24" s="221">
        <v>15</v>
      </c>
      <c r="B24" s="222" t="s">
        <v>644</v>
      </c>
      <c r="C24" s="223" t="s">
        <v>645</v>
      </c>
      <c r="D24" s="65" t="s">
        <v>646</v>
      </c>
      <c r="E24" s="46" t="s">
        <v>70</v>
      </c>
      <c r="F24" s="64" t="s">
        <v>647</v>
      </c>
      <c r="G24" s="223" t="s">
        <v>239</v>
      </c>
      <c r="H24" s="224" t="s">
        <v>548</v>
      </c>
      <c r="I24" s="225" t="s">
        <v>546</v>
      </c>
      <c r="J24" s="205" t="str">
        <f>MID(INDEX('2. Risk Matrix'!$G$14:$L$19,MATCH($I24,'2. Risk Matrix'!$F$14:$F$19,0), MATCH($H24,'2. Risk Matrix'!$G$13:$L$13,0)),1,20)</f>
        <v>Minor 15</v>
      </c>
      <c r="K24" s="206" t="str">
        <f>MID(INDEX('7. Escalation Matrix'!$G$14:$L$19,MATCH($I24,'7. Escalation Matrix'!$F$14:$F$19,0), MATCH($H24,'7. Escalation Matrix'!$G$13:$L$13,0)),1,300)</f>
        <v>Area or Dept. Manager</v>
      </c>
      <c r="L24" s="220" t="s">
        <v>240</v>
      </c>
      <c r="M24" s="57"/>
      <c r="N24" s="47"/>
      <c r="O24" s="33"/>
      <c r="P24" s="34"/>
      <c r="Q24" s="16"/>
      <c r="R24" s="203" t="e">
        <f>MID(INDEX('2. Risk Matrix'!$G$14:$L$19,MATCH($Q24,'2. Risk Matrix'!$F$14:$F$19,0), MATCH($P24,'2. Risk Matrix'!$G$13:$L$13,0)),1,20)</f>
        <v>#N/A</v>
      </c>
      <c r="S24" s="204" t="e">
        <f>MID(INDEX('7. Escalation Matrix'!$G$14:$L$19,MATCH($Q24,'7. Escalation Matrix'!$F$14:$F$19,0), MATCH($P24,'7. Escalation Matrix'!$G$13:$L$13,0)),1,300)</f>
        <v>#N/A</v>
      </c>
      <c r="T24" s="48"/>
      <c r="U24" s="49" t="s">
        <v>36</v>
      </c>
      <c r="V24" s="211"/>
    </row>
    <row r="25" spans="1:23" s="5" customFormat="1" ht="42" x14ac:dyDescent="0.35">
      <c r="A25" s="221">
        <v>16</v>
      </c>
      <c r="B25" s="222" t="s">
        <v>644</v>
      </c>
      <c r="C25" s="223" t="s">
        <v>648</v>
      </c>
      <c r="D25" s="65" t="s">
        <v>646</v>
      </c>
      <c r="E25" s="46" t="s">
        <v>77</v>
      </c>
      <c r="F25" s="64" t="s">
        <v>649</v>
      </c>
      <c r="G25" s="223" t="s">
        <v>239</v>
      </c>
      <c r="H25" s="224" t="s">
        <v>550</v>
      </c>
      <c r="I25" s="225" t="s">
        <v>546</v>
      </c>
      <c r="J25" s="205" t="str">
        <f>MID(INDEX('2. Risk Matrix'!$G$14:$L$19,MATCH($I25,'2. Risk Matrix'!$F$14:$F$19,0), MATCH($H25,'2. Risk Matrix'!$G$13:$L$13,0)),1,20)</f>
        <v>Sustainable 6</v>
      </c>
      <c r="K25" s="206" t="str">
        <f>MID(INDEX('7. Escalation Matrix'!$G$14:$L$19,MATCH($I25,'7. Escalation Matrix'!$F$14:$F$19,0), MATCH($H25,'7. Escalation Matrix'!$G$13:$L$13,0)),1,300)</f>
        <v xml:space="preserve">Supervisor/ Front Line Manager
</v>
      </c>
      <c r="L25" s="220" t="s">
        <v>240</v>
      </c>
      <c r="M25" s="57"/>
      <c r="N25" s="47"/>
      <c r="O25" s="33"/>
      <c r="P25" s="34"/>
      <c r="Q25" s="16"/>
      <c r="R25" s="203" t="e">
        <f>MID(INDEX('2. Risk Matrix'!$G$14:$L$19,MATCH($Q25,'2. Risk Matrix'!$F$14:$F$19,0), MATCH($P25,'2. Risk Matrix'!$G$13:$L$13,0)),1,20)</f>
        <v>#N/A</v>
      </c>
      <c r="S25" s="204" t="e">
        <f>MID(INDEX('7. Escalation Matrix'!$G$14:$L$19,MATCH($Q25,'7. Escalation Matrix'!$F$14:$F$19,0), MATCH($P25,'7. Escalation Matrix'!$G$13:$L$13,0)),1,300)</f>
        <v>#N/A</v>
      </c>
      <c r="T25" s="48"/>
      <c r="U25" s="49" t="s">
        <v>36</v>
      </c>
      <c r="V25" s="211"/>
    </row>
    <row r="26" spans="1:23" s="5" customFormat="1" ht="126" x14ac:dyDescent="0.35">
      <c r="A26" s="221">
        <v>17</v>
      </c>
      <c r="B26" s="222" t="s">
        <v>650</v>
      </c>
      <c r="C26" s="223" t="s">
        <v>651</v>
      </c>
      <c r="D26" s="65" t="s">
        <v>652</v>
      </c>
      <c r="E26" s="46" t="s">
        <v>70</v>
      </c>
      <c r="F26" s="64" t="s">
        <v>653</v>
      </c>
      <c r="G26" s="223" t="s">
        <v>239</v>
      </c>
      <c r="H26" s="224" t="s">
        <v>550</v>
      </c>
      <c r="I26" s="225" t="s">
        <v>545</v>
      </c>
      <c r="J26" s="205" t="str">
        <f>MID(INDEX('2. Risk Matrix'!$G$14:$L$19,MATCH($I26,'2. Risk Matrix'!$F$14:$F$19,0), MATCH($H26,'2. Risk Matrix'!$G$13:$L$13,0)),1,20)</f>
        <v>Sustainable 7</v>
      </c>
      <c r="K26" s="206" t="str">
        <f>MID(INDEX('7. Escalation Matrix'!$G$14:$L$19,MATCH($I26,'7. Escalation Matrix'!$F$14:$F$19,0), MATCH($H26,'7. Escalation Matrix'!$G$13:$L$13,0)),1,300)</f>
        <v xml:space="preserve">Supervisor/ Front Line Manager
</v>
      </c>
      <c r="L26" s="220" t="s">
        <v>240</v>
      </c>
      <c r="M26" s="57"/>
      <c r="N26" s="47"/>
      <c r="O26" s="33"/>
      <c r="P26" s="34"/>
      <c r="Q26" s="16"/>
      <c r="R26" s="203" t="e">
        <f>MID(INDEX('2. Risk Matrix'!$G$14:$L$19,MATCH($Q26,'2. Risk Matrix'!$F$14:$F$19,0), MATCH($P26,'2. Risk Matrix'!$G$13:$L$13,0)),1,20)</f>
        <v>#N/A</v>
      </c>
      <c r="S26" s="204" t="e">
        <f>MID(INDEX('7. Escalation Matrix'!$G$14:$L$19,MATCH($Q26,'7. Escalation Matrix'!$F$14:$F$19,0), MATCH($P26,'7. Escalation Matrix'!$G$13:$L$13,0)),1,300)</f>
        <v>#N/A</v>
      </c>
      <c r="T26" s="48"/>
      <c r="U26" s="49" t="s">
        <v>36</v>
      </c>
      <c r="V26" s="211"/>
    </row>
    <row r="27" spans="1:23" s="5" customFormat="1" ht="154" x14ac:dyDescent="0.35">
      <c r="A27" s="221">
        <v>18</v>
      </c>
      <c r="B27" s="222" t="s">
        <v>654</v>
      </c>
      <c r="C27" s="223" t="s">
        <v>651</v>
      </c>
      <c r="D27" s="65" t="s">
        <v>655</v>
      </c>
      <c r="E27" s="46" t="s">
        <v>70</v>
      </c>
      <c r="F27" s="64" t="s">
        <v>656</v>
      </c>
      <c r="G27" s="223" t="s">
        <v>239</v>
      </c>
      <c r="H27" s="224" t="s">
        <v>549</v>
      </c>
      <c r="I27" s="225" t="s">
        <v>546</v>
      </c>
      <c r="J27" s="205" t="str">
        <f>MID(INDEX('2. Risk Matrix'!$G$14:$L$19,MATCH($I27,'2. Risk Matrix'!$F$14:$F$19,0), MATCH($H27,'2. Risk Matrix'!$G$13:$L$13,0)),1,20)</f>
        <v>Sustainable 8</v>
      </c>
      <c r="K27" s="206" t="str">
        <f>MID(INDEX('7. Escalation Matrix'!$G$14:$L$19,MATCH($I27,'7. Escalation Matrix'!$F$14:$F$19,0), MATCH($H27,'7. Escalation Matrix'!$G$13:$L$13,0)),1,300)</f>
        <v xml:space="preserve">Supervisor/ Front Line Manager
</v>
      </c>
      <c r="L27" s="220" t="s">
        <v>240</v>
      </c>
      <c r="M27" s="57"/>
      <c r="N27" s="47"/>
      <c r="O27" s="33"/>
      <c r="P27" s="34"/>
      <c r="Q27" s="16"/>
      <c r="R27" s="203" t="e">
        <f>MID(INDEX('2. Risk Matrix'!$G$14:$L$19,MATCH($Q27,'2. Risk Matrix'!$F$14:$F$19,0), MATCH($P27,'2. Risk Matrix'!$G$13:$L$13,0)),1,20)</f>
        <v>#N/A</v>
      </c>
      <c r="S27" s="204" t="e">
        <f>MID(INDEX('7. Escalation Matrix'!$G$14:$L$19,MATCH($Q27,'7. Escalation Matrix'!$F$14:$F$19,0), MATCH($P27,'7. Escalation Matrix'!$G$13:$L$13,0)),1,300)</f>
        <v>#N/A</v>
      </c>
      <c r="T27" s="48"/>
      <c r="U27" s="49" t="s">
        <v>36</v>
      </c>
      <c r="V27" s="211"/>
      <c r="W27" s="91"/>
    </row>
    <row r="28" spans="1:23" s="5" customFormat="1" ht="70" x14ac:dyDescent="0.35">
      <c r="A28" s="221">
        <v>19</v>
      </c>
      <c r="B28" s="222" t="s">
        <v>657</v>
      </c>
      <c r="C28" s="223" t="s">
        <v>658</v>
      </c>
      <c r="D28" s="65" t="s">
        <v>659</v>
      </c>
      <c r="E28" s="46" t="s">
        <v>98</v>
      </c>
      <c r="F28" s="64" t="s">
        <v>660</v>
      </c>
      <c r="G28" s="223" t="s">
        <v>239</v>
      </c>
      <c r="H28" s="224" t="s">
        <v>550</v>
      </c>
      <c r="I28" s="225" t="s">
        <v>545</v>
      </c>
      <c r="J28" s="205" t="str">
        <f>MID(INDEX('2. Risk Matrix'!$G$14:$L$19,MATCH($I28,'2. Risk Matrix'!$F$14:$F$19,0), MATCH($H28,'2. Risk Matrix'!$G$13:$L$13,0)),1,20)</f>
        <v>Sustainable 7</v>
      </c>
      <c r="K28" s="206" t="str">
        <f>MID(INDEX('7. Escalation Matrix'!$G$14:$L$19,MATCH($I28,'7. Escalation Matrix'!$F$14:$F$19,0), MATCH($H28,'7. Escalation Matrix'!$G$13:$L$13,0)),1,300)</f>
        <v xml:space="preserve">Supervisor/ Front Line Manager
</v>
      </c>
      <c r="L28" s="220" t="s">
        <v>240</v>
      </c>
      <c r="M28" s="57"/>
      <c r="N28" s="47"/>
      <c r="O28" s="33"/>
      <c r="P28" s="34"/>
      <c r="Q28" s="16"/>
      <c r="R28" s="203" t="e">
        <f>MID(INDEX('2. Risk Matrix'!$G$14:$L$19,MATCH($Q28,'2. Risk Matrix'!$F$14:$F$19,0), MATCH($P28,'2. Risk Matrix'!$G$13:$L$13,0)),1,20)</f>
        <v>#N/A</v>
      </c>
      <c r="S28" s="204" t="e">
        <f>MID(INDEX('7. Escalation Matrix'!$G$14:$L$19,MATCH($Q28,'7. Escalation Matrix'!$F$14:$F$19,0), MATCH($P28,'7. Escalation Matrix'!$G$13:$L$13,0)),1,300)</f>
        <v>#N/A</v>
      </c>
      <c r="T28" s="48"/>
      <c r="U28" s="49" t="s">
        <v>36</v>
      </c>
      <c r="V28" s="211"/>
      <c r="W28" s="91"/>
    </row>
    <row r="29" spans="1:23" s="5" customFormat="1" ht="28" x14ac:dyDescent="0.35">
      <c r="A29" s="221">
        <v>20</v>
      </c>
      <c r="B29" s="222" t="s">
        <v>661</v>
      </c>
      <c r="C29" s="223" t="s">
        <v>662</v>
      </c>
      <c r="D29" s="65" t="s">
        <v>663</v>
      </c>
      <c r="E29" s="46" t="s">
        <v>70</v>
      </c>
      <c r="F29" s="64" t="s">
        <v>664</v>
      </c>
      <c r="G29" s="223" t="s">
        <v>239</v>
      </c>
      <c r="H29" s="224" t="s">
        <v>550</v>
      </c>
      <c r="I29" s="225" t="s">
        <v>545</v>
      </c>
      <c r="J29" s="205" t="str">
        <f>MID(INDEX('2. Risk Matrix'!$G$14:$L$19,MATCH($I29,'2. Risk Matrix'!$F$14:$F$19,0), MATCH($H29,'2. Risk Matrix'!$G$13:$L$13,0)),1,20)</f>
        <v>Sustainable 7</v>
      </c>
      <c r="K29" s="206" t="str">
        <f>MID(INDEX('7. Escalation Matrix'!$G$14:$L$19,MATCH($I29,'7. Escalation Matrix'!$F$14:$F$19,0), MATCH($H29,'7. Escalation Matrix'!$G$13:$L$13,0)),1,300)</f>
        <v xml:space="preserve">Supervisor/ Front Line Manager
</v>
      </c>
      <c r="L29" s="220" t="s">
        <v>240</v>
      </c>
      <c r="M29" s="57"/>
      <c r="N29" s="47"/>
      <c r="O29" s="33"/>
      <c r="P29" s="34"/>
      <c r="Q29" s="16"/>
      <c r="R29" s="203" t="e">
        <f>MID(INDEX('2. Risk Matrix'!$G$14:$L$19,MATCH($Q29,'2. Risk Matrix'!$F$14:$F$19,0), MATCH($P29,'2. Risk Matrix'!$G$13:$L$13,0)),1,20)</f>
        <v>#N/A</v>
      </c>
      <c r="S29" s="204" t="e">
        <f>MID(INDEX('7. Escalation Matrix'!$G$14:$L$19,MATCH($Q29,'7. Escalation Matrix'!$F$14:$F$19,0), MATCH($P29,'7. Escalation Matrix'!$G$13:$L$13,0)),1,300)</f>
        <v>#N/A</v>
      </c>
      <c r="T29" s="48"/>
      <c r="U29" s="49" t="s">
        <v>36</v>
      </c>
      <c r="V29" s="211"/>
      <c r="W29" s="91"/>
    </row>
    <row r="30" spans="1:23" s="5" customFormat="1" ht="98" x14ac:dyDescent="0.35">
      <c r="A30" s="221">
        <v>21</v>
      </c>
      <c r="B30" s="222" t="s">
        <v>665</v>
      </c>
      <c r="C30" s="223" t="s">
        <v>666</v>
      </c>
      <c r="D30" s="65" t="s">
        <v>667</v>
      </c>
      <c r="E30" s="46" t="s">
        <v>77</v>
      </c>
      <c r="F30" s="64" t="s">
        <v>668</v>
      </c>
      <c r="G30" s="223" t="s">
        <v>239</v>
      </c>
      <c r="H30" s="224" t="s">
        <v>552</v>
      </c>
      <c r="I30" s="225" t="s">
        <v>546</v>
      </c>
      <c r="J30" s="205" t="str">
        <f>MID(INDEX('2. Risk Matrix'!$G$14:$L$19,MATCH($I30,'2. Risk Matrix'!$F$14:$F$19,0), MATCH($H30,'2. Risk Matrix'!$G$13:$L$13,0)),1,20)</f>
        <v>Sustainable 1</v>
      </c>
      <c r="K30" s="206" t="str">
        <f>MID(INDEX('7. Escalation Matrix'!$G$14:$L$19,MATCH($I30,'7. Escalation Matrix'!$F$14:$F$19,0), MATCH($H30,'7. Escalation Matrix'!$G$13:$L$13,0)),1,300)</f>
        <v xml:space="preserve">Supervisor/ Front Line Manager
</v>
      </c>
      <c r="L30" s="220" t="s">
        <v>240</v>
      </c>
      <c r="M30" s="57"/>
      <c r="N30" s="47"/>
      <c r="O30" s="33"/>
      <c r="P30" s="34"/>
      <c r="Q30" s="16"/>
      <c r="R30" s="203" t="e">
        <f>MID(INDEX('2. Risk Matrix'!$G$14:$L$19,MATCH($Q30,'2. Risk Matrix'!$F$14:$F$19,0), MATCH($P30,'2. Risk Matrix'!$G$13:$L$13,0)),1,20)</f>
        <v>#N/A</v>
      </c>
      <c r="S30" s="204" t="e">
        <f>MID(INDEX('7. Escalation Matrix'!$G$14:$L$19,MATCH($Q30,'7. Escalation Matrix'!$F$14:$F$19,0), MATCH($P30,'7. Escalation Matrix'!$G$13:$L$13,0)),1,300)</f>
        <v>#N/A</v>
      </c>
      <c r="T30" s="48"/>
      <c r="U30" s="49" t="s">
        <v>36</v>
      </c>
      <c r="V30" s="211"/>
    </row>
    <row r="31" spans="1:23" s="5" customFormat="1" ht="112" x14ac:dyDescent="0.35">
      <c r="A31" s="221">
        <v>22</v>
      </c>
      <c r="B31" s="222" t="s">
        <v>669</v>
      </c>
      <c r="C31" s="223" t="s">
        <v>670</v>
      </c>
      <c r="D31" s="65" t="s">
        <v>667</v>
      </c>
      <c r="E31" s="46" t="s">
        <v>77</v>
      </c>
      <c r="F31" s="64" t="s">
        <v>671</v>
      </c>
      <c r="G31" s="223" t="s">
        <v>239</v>
      </c>
      <c r="H31" s="224" t="s">
        <v>550</v>
      </c>
      <c r="I31" s="225" t="s">
        <v>545</v>
      </c>
      <c r="J31" s="205" t="str">
        <f>MID(INDEX('2. Risk Matrix'!$G$14:$L$19,MATCH($I31,'2. Risk Matrix'!$F$14:$F$19,0), MATCH($H31,'2. Risk Matrix'!$G$13:$L$13,0)),1,20)</f>
        <v>Sustainable 7</v>
      </c>
      <c r="K31" s="206" t="str">
        <f>MID(INDEX('7. Escalation Matrix'!$G$14:$L$19,MATCH($I31,'7. Escalation Matrix'!$F$14:$F$19,0), MATCH($H31,'7. Escalation Matrix'!$G$13:$L$13,0)),1,300)</f>
        <v xml:space="preserve">Supervisor/ Front Line Manager
</v>
      </c>
      <c r="L31" s="220" t="s">
        <v>240</v>
      </c>
      <c r="M31" s="57"/>
      <c r="N31" s="47"/>
      <c r="O31" s="33"/>
      <c r="P31" s="34"/>
      <c r="Q31" s="16"/>
      <c r="R31" s="203" t="e">
        <f>MID(INDEX('2. Risk Matrix'!$G$14:$L$19,MATCH($Q31,'2. Risk Matrix'!$F$14:$F$19,0), MATCH($P31,'2. Risk Matrix'!$G$13:$L$13,0)),1,20)</f>
        <v>#N/A</v>
      </c>
      <c r="S31" s="204" t="e">
        <f>MID(INDEX('7. Escalation Matrix'!$G$14:$L$19,MATCH($Q31,'7. Escalation Matrix'!$F$14:$F$19,0), MATCH($P31,'7. Escalation Matrix'!$G$13:$L$13,0)),1,300)</f>
        <v>#N/A</v>
      </c>
      <c r="T31" s="48"/>
      <c r="U31" s="49" t="s">
        <v>36</v>
      </c>
      <c r="V31" s="211"/>
      <c r="W31" s="91"/>
    </row>
    <row r="32" spans="1:23" s="5" customFormat="1" ht="56" x14ac:dyDescent="0.35">
      <c r="A32" s="221">
        <v>23</v>
      </c>
      <c r="B32" s="222" t="s">
        <v>672</v>
      </c>
      <c r="C32" s="223" t="s">
        <v>673</v>
      </c>
      <c r="D32" s="65" t="s">
        <v>674</v>
      </c>
      <c r="E32" s="46" t="s">
        <v>77</v>
      </c>
      <c r="F32" s="64" t="s">
        <v>675</v>
      </c>
      <c r="G32" s="223" t="s">
        <v>239</v>
      </c>
      <c r="H32" s="224" t="s">
        <v>550</v>
      </c>
      <c r="I32" s="225" t="s">
        <v>545</v>
      </c>
      <c r="J32" s="205" t="str">
        <f>MID(INDEX('2. Risk Matrix'!$G$14:$L$19,MATCH($I32,'2. Risk Matrix'!$F$14:$F$19,0), MATCH($H32,'2. Risk Matrix'!$G$13:$L$13,0)),1,20)</f>
        <v>Sustainable 7</v>
      </c>
      <c r="K32" s="206" t="str">
        <f>MID(INDEX('7. Escalation Matrix'!$G$14:$L$19,MATCH($I32,'7. Escalation Matrix'!$F$14:$F$19,0), MATCH($H32,'7. Escalation Matrix'!$G$13:$L$13,0)),1,300)</f>
        <v xml:space="preserve">Supervisor/ Front Line Manager
</v>
      </c>
      <c r="L32" s="220" t="s">
        <v>240</v>
      </c>
      <c r="M32" s="57"/>
      <c r="N32" s="47"/>
      <c r="O32" s="33"/>
      <c r="P32" s="34"/>
      <c r="Q32" s="16"/>
      <c r="R32" s="203" t="e">
        <f>MID(INDEX('2. Risk Matrix'!$G$14:$L$19,MATCH($Q32,'2. Risk Matrix'!$F$14:$F$19,0), MATCH($P32,'2. Risk Matrix'!$G$13:$L$13,0)),1,20)</f>
        <v>#N/A</v>
      </c>
      <c r="S32" s="204" t="e">
        <f>MID(INDEX('7. Escalation Matrix'!$G$14:$L$19,MATCH($Q32,'7. Escalation Matrix'!$F$14:$F$19,0), MATCH($P32,'7. Escalation Matrix'!$G$13:$L$13,0)),1,300)</f>
        <v>#N/A</v>
      </c>
      <c r="T32" s="48"/>
      <c r="U32" s="49" t="s">
        <v>36</v>
      </c>
      <c r="V32" s="211"/>
      <c r="W32" s="91"/>
    </row>
    <row r="33" spans="1:23" s="5" customFormat="1" ht="56" x14ac:dyDescent="0.35">
      <c r="A33" s="221">
        <v>24</v>
      </c>
      <c r="B33" s="222" t="s">
        <v>676</v>
      </c>
      <c r="C33" s="223" t="s">
        <v>677</v>
      </c>
      <c r="D33" s="65" t="s">
        <v>678</v>
      </c>
      <c r="E33" s="46" t="s">
        <v>77</v>
      </c>
      <c r="F33" s="64" t="s">
        <v>679</v>
      </c>
      <c r="G33" s="223" t="s">
        <v>239</v>
      </c>
      <c r="H33" s="224" t="s">
        <v>550</v>
      </c>
      <c r="I33" s="225" t="s">
        <v>545</v>
      </c>
      <c r="J33" s="205" t="str">
        <f>MID(INDEX('2. Risk Matrix'!$G$14:$L$19,MATCH($I33,'2. Risk Matrix'!$F$14:$F$19,0), MATCH($H33,'2. Risk Matrix'!$G$13:$L$13,0)),1,20)</f>
        <v>Sustainable 7</v>
      </c>
      <c r="K33" s="206" t="str">
        <f>MID(INDEX('7. Escalation Matrix'!$G$14:$L$19,MATCH($I33,'7. Escalation Matrix'!$F$14:$F$19,0), MATCH($H33,'7. Escalation Matrix'!$G$13:$L$13,0)),1,300)</f>
        <v xml:space="preserve">Supervisor/ Front Line Manager
</v>
      </c>
      <c r="L33" s="220" t="s">
        <v>240</v>
      </c>
      <c r="M33" s="57"/>
      <c r="N33" s="47"/>
      <c r="O33" s="33"/>
      <c r="P33" s="34"/>
      <c r="Q33" s="16"/>
      <c r="R33" s="203" t="e">
        <f>MID(INDEX('2. Risk Matrix'!$G$14:$L$19,MATCH($Q33,'2. Risk Matrix'!$F$14:$F$19,0), MATCH($P33,'2. Risk Matrix'!$G$13:$L$13,0)),1,20)</f>
        <v>#N/A</v>
      </c>
      <c r="S33" s="204" t="e">
        <f>MID(INDEX('7. Escalation Matrix'!$G$14:$L$19,MATCH($Q33,'7. Escalation Matrix'!$F$14:$F$19,0), MATCH($P33,'7. Escalation Matrix'!$G$13:$L$13,0)),1,300)</f>
        <v>#N/A</v>
      </c>
      <c r="T33" s="48"/>
      <c r="U33" s="49" t="s">
        <v>36</v>
      </c>
      <c r="V33" s="211"/>
      <c r="W33" s="91"/>
    </row>
    <row r="34" spans="1:23" s="5" customFormat="1" ht="98.5" x14ac:dyDescent="0.35">
      <c r="A34" s="221">
        <v>25</v>
      </c>
      <c r="B34" s="222" t="s">
        <v>680</v>
      </c>
      <c r="C34" s="223" t="s">
        <v>681</v>
      </c>
      <c r="D34" s="65" t="s">
        <v>682</v>
      </c>
      <c r="E34" s="46" t="s">
        <v>77</v>
      </c>
      <c r="F34" s="64" t="s">
        <v>683</v>
      </c>
      <c r="G34" s="223" t="s">
        <v>239</v>
      </c>
      <c r="H34" s="224" t="s">
        <v>550</v>
      </c>
      <c r="I34" s="225" t="s">
        <v>545</v>
      </c>
      <c r="J34" s="205" t="str">
        <f>MID(INDEX('2. Risk Matrix'!$G$14:$L$19,MATCH($I34,'2. Risk Matrix'!$F$14:$F$19,0), MATCH($H34,'2. Risk Matrix'!$G$13:$L$13,0)),1,20)</f>
        <v>Sustainable 7</v>
      </c>
      <c r="K34" s="206" t="str">
        <f>MID(INDEX('7. Escalation Matrix'!$G$14:$L$19,MATCH($I34,'7. Escalation Matrix'!$F$14:$F$19,0), MATCH($H34,'7. Escalation Matrix'!$G$13:$L$13,0)),1,300)</f>
        <v xml:space="preserve">Supervisor/ Front Line Manager
</v>
      </c>
      <c r="L34" s="220" t="s">
        <v>240</v>
      </c>
      <c r="M34" s="57"/>
      <c r="N34" s="47"/>
      <c r="O34" s="33"/>
      <c r="P34" s="34"/>
      <c r="Q34" s="16"/>
      <c r="R34" s="203" t="e">
        <f>MID(INDEX('2. Risk Matrix'!$G$14:$L$19,MATCH($Q34,'2. Risk Matrix'!$F$14:$F$19,0), MATCH($P34,'2. Risk Matrix'!$G$13:$L$13,0)),1,20)</f>
        <v>#N/A</v>
      </c>
      <c r="S34" s="204" t="e">
        <f>MID(INDEX('7. Escalation Matrix'!$G$14:$L$19,MATCH($Q34,'7. Escalation Matrix'!$F$14:$F$19,0), MATCH($P34,'7. Escalation Matrix'!$G$13:$L$13,0)),1,300)</f>
        <v>#N/A</v>
      </c>
      <c r="T34" s="48"/>
      <c r="U34" s="49" t="s">
        <v>36</v>
      </c>
      <c r="V34" s="211"/>
    </row>
    <row r="35" spans="1:23" s="5" customFormat="1" ht="28" x14ac:dyDescent="0.35">
      <c r="A35" s="221">
        <v>26</v>
      </c>
      <c r="B35" s="222" t="s">
        <v>684</v>
      </c>
      <c r="C35" s="223" t="s">
        <v>685</v>
      </c>
      <c r="D35" s="65" t="s">
        <v>686</v>
      </c>
      <c r="E35" s="46" t="s">
        <v>77</v>
      </c>
      <c r="F35" s="64" t="s">
        <v>687</v>
      </c>
      <c r="G35" s="223" t="s">
        <v>239</v>
      </c>
      <c r="H35" s="224" t="s">
        <v>550</v>
      </c>
      <c r="I35" s="225" t="s">
        <v>545</v>
      </c>
      <c r="J35" s="205" t="str">
        <f>MID(INDEX('2. Risk Matrix'!$G$14:$L$19,MATCH($I35,'2. Risk Matrix'!$F$14:$F$19,0), MATCH($H35,'2. Risk Matrix'!$G$13:$L$13,0)),1,20)</f>
        <v>Sustainable 7</v>
      </c>
      <c r="K35" s="206" t="str">
        <f>MID(INDEX('7. Escalation Matrix'!$G$14:$L$19,MATCH($I35,'7. Escalation Matrix'!$F$14:$F$19,0), MATCH($H35,'7. Escalation Matrix'!$G$13:$L$13,0)),1,300)</f>
        <v xml:space="preserve">Supervisor/ Front Line Manager
</v>
      </c>
      <c r="L35" s="220" t="s">
        <v>240</v>
      </c>
      <c r="M35" s="57"/>
      <c r="N35" s="47"/>
      <c r="O35" s="33"/>
      <c r="P35" s="34"/>
      <c r="Q35" s="16"/>
      <c r="R35" s="203" t="e">
        <f>MID(INDEX('2. Risk Matrix'!$G$14:$L$19,MATCH($Q35,'2. Risk Matrix'!$F$14:$F$19,0), MATCH($P35,'2. Risk Matrix'!$G$13:$L$13,0)),1,20)</f>
        <v>#N/A</v>
      </c>
      <c r="S35" s="204" t="e">
        <f>MID(INDEX('7. Escalation Matrix'!$G$14:$L$19,MATCH($Q35,'7. Escalation Matrix'!$F$14:$F$19,0), MATCH($P35,'7. Escalation Matrix'!$G$13:$L$13,0)),1,300)</f>
        <v>#N/A</v>
      </c>
      <c r="T35" s="48"/>
      <c r="U35" s="49" t="s">
        <v>36</v>
      </c>
      <c r="V35" s="211"/>
      <c r="W35" s="91"/>
    </row>
    <row r="36" spans="1:23" s="5" customFormat="1" ht="126" x14ac:dyDescent="0.35">
      <c r="A36" s="221">
        <v>27</v>
      </c>
      <c r="B36" s="222" t="s">
        <v>688</v>
      </c>
      <c r="C36" s="223" t="s">
        <v>689</v>
      </c>
      <c r="D36" s="65" t="s">
        <v>690</v>
      </c>
      <c r="E36" s="46" t="s">
        <v>98</v>
      </c>
      <c r="F36" s="64" t="s">
        <v>691</v>
      </c>
      <c r="G36" s="223" t="s">
        <v>239</v>
      </c>
      <c r="H36" s="224" t="s">
        <v>550</v>
      </c>
      <c r="I36" s="225" t="s">
        <v>545</v>
      </c>
      <c r="J36" s="205" t="str">
        <f>MID(INDEX('2. Risk Matrix'!$G$14:$L$19,MATCH($I36,'2. Risk Matrix'!$F$14:$F$19,0), MATCH($H36,'2. Risk Matrix'!$G$13:$L$13,0)),1,20)</f>
        <v>Sustainable 7</v>
      </c>
      <c r="K36" s="206" t="str">
        <f>MID(INDEX('7. Escalation Matrix'!$G$14:$L$19,MATCH($I36,'7. Escalation Matrix'!$F$14:$F$19,0), MATCH($H36,'7. Escalation Matrix'!$G$13:$L$13,0)),1,300)</f>
        <v xml:space="preserve">Supervisor/ Front Line Manager
</v>
      </c>
      <c r="L36" s="220" t="s">
        <v>240</v>
      </c>
      <c r="M36" s="57"/>
      <c r="N36" s="47"/>
      <c r="O36" s="33"/>
      <c r="P36" s="34"/>
      <c r="Q36" s="16"/>
      <c r="R36" s="203" t="e">
        <f>MID(INDEX('2. Risk Matrix'!$G$14:$L$19,MATCH($Q36,'2. Risk Matrix'!$F$14:$F$19,0), MATCH($P36,'2. Risk Matrix'!$G$13:$L$13,0)),1,20)</f>
        <v>#N/A</v>
      </c>
      <c r="S36" s="204" t="e">
        <f>MID(INDEX('7. Escalation Matrix'!$G$14:$L$19,MATCH($Q36,'7. Escalation Matrix'!$F$14:$F$19,0), MATCH($P36,'7. Escalation Matrix'!$G$13:$L$13,0)),1,300)</f>
        <v>#N/A</v>
      </c>
      <c r="T36" s="48"/>
      <c r="U36" s="49" t="s">
        <v>36</v>
      </c>
      <c r="V36" s="211"/>
      <c r="W36" s="91"/>
    </row>
    <row r="37" spans="1:23" s="5" customFormat="1" ht="98" x14ac:dyDescent="0.35">
      <c r="A37" s="221">
        <v>28</v>
      </c>
      <c r="B37" s="222" t="s">
        <v>692</v>
      </c>
      <c r="C37" s="223" t="s">
        <v>693</v>
      </c>
      <c r="D37" s="65" t="s">
        <v>694</v>
      </c>
      <c r="E37" s="46" t="s">
        <v>77</v>
      </c>
      <c r="F37" s="64" t="s">
        <v>695</v>
      </c>
      <c r="G37" s="223" t="s">
        <v>239</v>
      </c>
      <c r="H37" s="224" t="s">
        <v>550</v>
      </c>
      <c r="I37" s="225" t="s">
        <v>545</v>
      </c>
      <c r="J37" s="205" t="str">
        <f>MID(INDEX('2. Risk Matrix'!$G$14:$L$19,MATCH($I37,'2. Risk Matrix'!$F$14:$F$19,0), MATCH($H37,'2. Risk Matrix'!$G$13:$L$13,0)),1,20)</f>
        <v>Sustainable 7</v>
      </c>
      <c r="K37" s="206" t="str">
        <f>MID(INDEX('7. Escalation Matrix'!$G$14:$L$19,MATCH($I37,'7. Escalation Matrix'!$F$14:$F$19,0), MATCH($H37,'7. Escalation Matrix'!$G$13:$L$13,0)),1,300)</f>
        <v xml:space="preserve">Supervisor/ Front Line Manager
</v>
      </c>
      <c r="L37" s="220" t="s">
        <v>240</v>
      </c>
      <c r="M37" s="57"/>
      <c r="N37" s="47"/>
      <c r="O37" s="33"/>
      <c r="P37" s="34"/>
      <c r="Q37" s="16"/>
      <c r="R37" s="203" t="e">
        <f>MID(INDEX('2. Risk Matrix'!$G$14:$L$19,MATCH($Q37,'2. Risk Matrix'!$F$14:$F$19,0), MATCH($P37,'2. Risk Matrix'!$G$13:$L$13,0)),1,20)</f>
        <v>#N/A</v>
      </c>
      <c r="S37" s="204" t="e">
        <f>MID(INDEX('7. Escalation Matrix'!$G$14:$L$19,MATCH($Q37,'7. Escalation Matrix'!$F$14:$F$19,0), MATCH($P37,'7. Escalation Matrix'!$G$13:$L$13,0)),1,300)</f>
        <v>#N/A</v>
      </c>
      <c r="T37" s="48"/>
      <c r="U37" s="49" t="s">
        <v>36</v>
      </c>
      <c r="V37" s="211"/>
    </row>
    <row r="38" spans="1:23" s="5" customFormat="1" ht="140" x14ac:dyDescent="0.35">
      <c r="A38" s="221">
        <v>29</v>
      </c>
      <c r="B38" s="222" t="s">
        <v>696</v>
      </c>
      <c r="C38" s="223" t="s">
        <v>697</v>
      </c>
      <c r="D38" s="65" t="s">
        <v>698</v>
      </c>
      <c r="E38" s="46" t="s">
        <v>70</v>
      </c>
      <c r="F38" s="64" t="s">
        <v>699</v>
      </c>
      <c r="G38" s="223" t="s">
        <v>239</v>
      </c>
      <c r="H38" s="224" t="s">
        <v>549</v>
      </c>
      <c r="I38" s="225" t="s">
        <v>545</v>
      </c>
      <c r="J38" s="205" t="str">
        <f>MID(INDEX('2. Risk Matrix'!$G$14:$L$19,MATCH($I38,'2. Risk Matrix'!$F$14:$F$19,0), MATCH($H38,'2. Risk Matrix'!$G$13:$L$13,0)),1,20)</f>
        <v>Minor 14</v>
      </c>
      <c r="K38" s="206" t="str">
        <f>MID(INDEX('7. Escalation Matrix'!$G$14:$L$19,MATCH($I38,'7. Escalation Matrix'!$F$14:$F$19,0), MATCH($H38,'7. Escalation Matrix'!$G$13:$L$13,0)),1,300)</f>
        <v>Area or Dept. Manager</v>
      </c>
      <c r="L38" s="220" t="s">
        <v>240</v>
      </c>
      <c r="M38" s="57"/>
      <c r="N38" s="47"/>
      <c r="O38" s="33"/>
      <c r="P38" s="34"/>
      <c r="Q38" s="16"/>
      <c r="R38" s="203" t="e">
        <f>MID(INDEX('2. Risk Matrix'!$G$14:$L$19,MATCH($Q38,'2. Risk Matrix'!$F$14:$F$19,0), MATCH($P38,'2. Risk Matrix'!$G$13:$L$13,0)),1,20)</f>
        <v>#N/A</v>
      </c>
      <c r="S38" s="204" t="e">
        <f>MID(INDEX('7. Escalation Matrix'!$G$14:$L$19,MATCH($Q38,'7. Escalation Matrix'!$F$14:$F$19,0), MATCH($P38,'7. Escalation Matrix'!$G$13:$L$13,0)),1,300)</f>
        <v>#N/A</v>
      </c>
      <c r="T38" s="48"/>
      <c r="U38" s="49" t="s">
        <v>36</v>
      </c>
      <c r="V38" s="211"/>
      <c r="W38" s="91"/>
    </row>
    <row r="39" spans="1:23" s="5" customFormat="1" ht="322" x14ac:dyDescent="0.35">
      <c r="A39" s="221">
        <v>30</v>
      </c>
      <c r="B39" s="222" t="s">
        <v>700</v>
      </c>
      <c r="C39" s="223" t="s">
        <v>641</v>
      </c>
      <c r="D39" s="65" t="s">
        <v>701</v>
      </c>
      <c r="E39" s="46" t="s">
        <v>70</v>
      </c>
      <c r="F39" s="64" t="s">
        <v>702</v>
      </c>
      <c r="G39" s="223" t="s">
        <v>239</v>
      </c>
      <c r="H39" s="224" t="s">
        <v>548</v>
      </c>
      <c r="I39" s="225" t="s">
        <v>544</v>
      </c>
      <c r="J39" s="205" t="str">
        <f>MID(INDEX('2. Risk Matrix'!$G$14:$L$19,MATCH($I39,'2. Risk Matrix'!$F$14:$F$19,0), MATCH($H39,'2. Risk Matrix'!$G$13:$L$13,0)),1,20)</f>
        <v>Medium 24</v>
      </c>
      <c r="K39" s="206" t="str">
        <f>MID(INDEX('7. Escalation Matrix'!$G$14:$L$19,MATCH($I39,'7. Escalation Matrix'!$F$14:$F$19,0), MATCH($H39,'7. Escalation Matrix'!$G$13:$L$13,0)),1,300)</f>
        <v xml:space="preserve">General Manager 
</v>
      </c>
      <c r="L39" s="220" t="s">
        <v>240</v>
      </c>
      <c r="M39" s="57"/>
      <c r="N39" s="47"/>
      <c r="O39" s="33"/>
      <c r="P39" s="34"/>
      <c r="Q39" s="16"/>
      <c r="R39" s="203" t="e">
        <f>MID(INDEX('2. Risk Matrix'!$G$14:$L$19,MATCH($Q39,'2. Risk Matrix'!$F$14:$F$19,0), MATCH($P39,'2. Risk Matrix'!$G$13:$L$13,0)),1,20)</f>
        <v>#N/A</v>
      </c>
      <c r="S39" s="204" t="e">
        <f>MID(INDEX('7. Escalation Matrix'!$G$14:$L$19,MATCH($Q39,'7. Escalation Matrix'!$F$14:$F$19,0), MATCH($P39,'7. Escalation Matrix'!$G$13:$L$13,0)),1,300)</f>
        <v>#N/A</v>
      </c>
      <c r="T39" s="48"/>
      <c r="U39" s="49" t="s">
        <v>36</v>
      </c>
      <c r="V39" s="211"/>
      <c r="W39" s="91"/>
    </row>
    <row r="40" spans="1:23" s="5" customFormat="1" ht="42" x14ac:dyDescent="0.35">
      <c r="A40" s="221">
        <v>31</v>
      </c>
      <c r="B40" s="222" t="s">
        <v>703</v>
      </c>
      <c r="C40" s="223" t="s">
        <v>704</v>
      </c>
      <c r="D40" s="65" t="s">
        <v>705</v>
      </c>
      <c r="E40" s="46" t="s">
        <v>77</v>
      </c>
      <c r="F40" s="64" t="s">
        <v>706</v>
      </c>
      <c r="G40" s="223" t="s">
        <v>239</v>
      </c>
      <c r="H40" s="224" t="s">
        <v>552</v>
      </c>
      <c r="I40" s="225" t="s">
        <v>546</v>
      </c>
      <c r="J40" s="205" t="str">
        <f>MID(INDEX('2. Risk Matrix'!$G$14:$L$19,MATCH($I40,'2. Risk Matrix'!$F$14:$F$19,0), MATCH($H40,'2. Risk Matrix'!$G$13:$L$13,0)),1,20)</f>
        <v>Sustainable 1</v>
      </c>
      <c r="K40" s="206" t="str">
        <f>MID(INDEX('7. Escalation Matrix'!$G$14:$L$19,MATCH($I40,'7. Escalation Matrix'!$F$14:$F$19,0), MATCH($H40,'7. Escalation Matrix'!$G$13:$L$13,0)),1,300)</f>
        <v xml:space="preserve">Supervisor/ Front Line Manager
</v>
      </c>
      <c r="L40" s="220" t="s">
        <v>240</v>
      </c>
      <c r="M40" s="57"/>
      <c r="N40" s="47"/>
      <c r="O40" s="33"/>
      <c r="P40" s="34"/>
      <c r="Q40" s="16"/>
      <c r="R40" s="203" t="e">
        <f>MID(INDEX('2. Risk Matrix'!$G$14:$L$19,MATCH($Q40,'2. Risk Matrix'!$F$14:$F$19,0), MATCH($P40,'2. Risk Matrix'!$G$13:$L$13,0)),1,20)</f>
        <v>#N/A</v>
      </c>
      <c r="S40" s="204" t="e">
        <f>MID(INDEX('7. Escalation Matrix'!$G$14:$L$19,MATCH($Q40,'7. Escalation Matrix'!$F$14:$F$19,0), MATCH($P40,'7. Escalation Matrix'!$G$13:$L$13,0)),1,300)</f>
        <v>#N/A</v>
      </c>
      <c r="T40" s="48"/>
      <c r="U40" s="49" t="s">
        <v>36</v>
      </c>
      <c r="V40" s="211"/>
      <c r="W40" s="91"/>
    </row>
    <row r="41" spans="1:23" s="5" customFormat="1" ht="42" x14ac:dyDescent="0.35">
      <c r="A41" s="221">
        <v>32</v>
      </c>
      <c r="B41" s="222" t="s">
        <v>707</v>
      </c>
      <c r="C41" s="223" t="s">
        <v>708</v>
      </c>
      <c r="D41" s="65" t="s">
        <v>709</v>
      </c>
      <c r="E41" s="46" t="s">
        <v>70</v>
      </c>
      <c r="F41" s="64" t="s">
        <v>710</v>
      </c>
      <c r="G41" s="223" t="s">
        <v>239</v>
      </c>
      <c r="H41" s="224" t="s">
        <v>549</v>
      </c>
      <c r="I41" s="225" t="s">
        <v>545</v>
      </c>
      <c r="J41" s="205" t="str">
        <f>MID(INDEX('2. Risk Matrix'!$G$14:$L$19,MATCH($I41,'2. Risk Matrix'!$F$14:$F$19,0), MATCH($H41,'2. Risk Matrix'!$G$13:$L$13,0)),1,20)</f>
        <v>Minor 14</v>
      </c>
      <c r="K41" s="206" t="str">
        <f>MID(INDEX('7. Escalation Matrix'!$G$14:$L$19,MATCH($I41,'7. Escalation Matrix'!$F$14:$F$19,0), MATCH($H41,'7. Escalation Matrix'!$G$13:$L$13,0)),1,300)</f>
        <v>Area or Dept. Manager</v>
      </c>
      <c r="L41" s="220" t="s">
        <v>240</v>
      </c>
      <c r="M41" s="57"/>
      <c r="N41" s="47"/>
      <c r="O41" s="33"/>
      <c r="P41" s="34"/>
      <c r="Q41" s="16"/>
      <c r="R41" s="203" t="e">
        <f>MID(INDEX('2. Risk Matrix'!$G$14:$L$19,MATCH($Q41,'2. Risk Matrix'!$F$14:$F$19,0), MATCH($P41,'2. Risk Matrix'!$G$13:$L$13,0)),1,20)</f>
        <v>#N/A</v>
      </c>
      <c r="S41" s="204" t="e">
        <f>MID(INDEX('7. Escalation Matrix'!$G$14:$L$19,MATCH($Q41,'7. Escalation Matrix'!$F$14:$F$19,0), MATCH($P41,'7. Escalation Matrix'!$G$13:$L$13,0)),1,300)</f>
        <v>#N/A</v>
      </c>
      <c r="T41" s="48"/>
      <c r="U41" s="49" t="s">
        <v>36</v>
      </c>
      <c r="V41" s="211"/>
      <c r="W41" s="91"/>
    </row>
    <row r="42" spans="1:23" s="5" customFormat="1" ht="42" x14ac:dyDescent="0.35">
      <c r="A42" s="221">
        <v>33</v>
      </c>
      <c r="B42" s="222" t="s">
        <v>711</v>
      </c>
      <c r="C42" s="223" t="s">
        <v>712</v>
      </c>
      <c r="D42" s="65" t="s">
        <v>713</v>
      </c>
      <c r="E42" s="46" t="s">
        <v>70</v>
      </c>
      <c r="F42" s="64" t="s">
        <v>714</v>
      </c>
      <c r="G42" s="223" t="s">
        <v>239</v>
      </c>
      <c r="H42" s="224" t="s">
        <v>548</v>
      </c>
      <c r="I42" s="225" t="s">
        <v>545</v>
      </c>
      <c r="J42" s="205" t="str">
        <f>MID(INDEX('2. Risk Matrix'!$G$14:$L$19,MATCH($I42,'2. Risk Matrix'!$F$14:$F$19,0), MATCH($H42,'2. Risk Matrix'!$G$13:$L$13,0)),1,20)</f>
        <v>Minor 16</v>
      </c>
      <c r="K42" s="206" t="str">
        <f>MID(INDEX('7. Escalation Matrix'!$G$14:$L$19,MATCH($I42,'7. Escalation Matrix'!$F$14:$F$19,0), MATCH($H42,'7. Escalation Matrix'!$G$13:$L$13,0)),1,300)</f>
        <v>Area or Dept. Manager</v>
      </c>
      <c r="L42" s="220" t="s">
        <v>240</v>
      </c>
      <c r="M42" s="57"/>
      <c r="N42" s="47"/>
      <c r="O42" s="33"/>
      <c r="P42" s="34"/>
      <c r="Q42" s="16"/>
      <c r="R42" s="203" t="e">
        <f>MID(INDEX('2. Risk Matrix'!$G$14:$L$19,MATCH($Q42,'2. Risk Matrix'!$F$14:$F$19,0), MATCH($P42,'2. Risk Matrix'!$G$13:$L$13,0)),1,20)</f>
        <v>#N/A</v>
      </c>
      <c r="S42" s="204" t="e">
        <f>MID(INDEX('7. Escalation Matrix'!$G$14:$L$19,MATCH($Q42,'7. Escalation Matrix'!$F$14:$F$19,0), MATCH($P42,'7. Escalation Matrix'!$G$13:$L$13,0)),1,300)</f>
        <v>#N/A</v>
      </c>
      <c r="T42" s="48"/>
      <c r="U42" s="49" t="s">
        <v>36</v>
      </c>
      <c r="V42" s="211"/>
      <c r="W42" s="91"/>
    </row>
    <row r="43" spans="1:23" s="5" customFormat="1" ht="42" x14ac:dyDescent="0.35">
      <c r="A43" s="221">
        <v>34</v>
      </c>
      <c r="B43" s="222" t="s">
        <v>715</v>
      </c>
      <c r="C43" s="223" t="s">
        <v>716</v>
      </c>
      <c r="D43" s="65" t="s">
        <v>717</v>
      </c>
      <c r="E43" s="46" t="s">
        <v>70</v>
      </c>
      <c r="F43" s="64" t="s">
        <v>718</v>
      </c>
      <c r="G43" s="223" t="s">
        <v>239</v>
      </c>
      <c r="H43" s="224" t="s">
        <v>550</v>
      </c>
      <c r="I43" s="225" t="s">
        <v>546</v>
      </c>
      <c r="J43" s="205" t="str">
        <f>MID(INDEX('2. Risk Matrix'!$G$14:$L$19,MATCH($I43,'2. Risk Matrix'!$F$14:$F$19,0), MATCH($H43,'2. Risk Matrix'!$G$13:$L$13,0)),1,20)</f>
        <v>Sustainable 6</v>
      </c>
      <c r="K43" s="206" t="str">
        <f>MID(INDEX('7. Escalation Matrix'!$G$14:$L$19,MATCH($I43,'7. Escalation Matrix'!$F$14:$F$19,0), MATCH($H43,'7. Escalation Matrix'!$G$13:$L$13,0)),1,300)</f>
        <v xml:space="preserve">Supervisor/ Front Line Manager
</v>
      </c>
      <c r="L43" s="220" t="s">
        <v>240</v>
      </c>
      <c r="M43" s="57"/>
      <c r="N43" s="47"/>
      <c r="O43" s="33"/>
      <c r="P43" s="34"/>
      <c r="Q43" s="16"/>
      <c r="R43" s="203" t="e">
        <f>MID(INDEX('2. Risk Matrix'!$G$14:$L$19,MATCH($Q43,'2. Risk Matrix'!$F$14:$F$19,0), MATCH($P43,'2. Risk Matrix'!$G$13:$L$13,0)),1,20)</f>
        <v>#N/A</v>
      </c>
      <c r="S43" s="204" t="e">
        <f>MID(INDEX('7. Escalation Matrix'!$G$14:$L$19,MATCH($Q43,'7. Escalation Matrix'!$F$14:$F$19,0), MATCH($P43,'7. Escalation Matrix'!$G$13:$L$13,0)),1,300)</f>
        <v>#N/A</v>
      </c>
      <c r="T43" s="48"/>
      <c r="U43" s="49" t="s">
        <v>36</v>
      </c>
      <c r="V43" s="211"/>
      <c r="W43" s="91"/>
    </row>
    <row r="44" spans="1:23" s="5" customFormat="1" ht="210" x14ac:dyDescent="0.35">
      <c r="A44" s="221">
        <v>35</v>
      </c>
      <c r="B44" s="222" t="s">
        <v>719</v>
      </c>
      <c r="C44" s="223" t="s">
        <v>720</v>
      </c>
      <c r="D44" s="65" t="s">
        <v>721</v>
      </c>
      <c r="E44" s="46" t="s">
        <v>70</v>
      </c>
      <c r="F44" s="64" t="s">
        <v>722</v>
      </c>
      <c r="G44" s="223" t="s">
        <v>239</v>
      </c>
      <c r="H44" s="224" t="s">
        <v>549</v>
      </c>
      <c r="I44" s="225" t="s">
        <v>545</v>
      </c>
      <c r="J44" s="205" t="str">
        <f>MID(INDEX('2. Risk Matrix'!$G$14:$L$19,MATCH($I44,'2. Risk Matrix'!$F$14:$F$19,0), MATCH($H44,'2. Risk Matrix'!$G$13:$L$13,0)),1,20)</f>
        <v>Minor 14</v>
      </c>
      <c r="K44" s="206" t="str">
        <f>MID(INDEX('7. Escalation Matrix'!$G$14:$L$19,MATCH($I44,'7. Escalation Matrix'!$F$14:$F$19,0), MATCH($H44,'7. Escalation Matrix'!$G$13:$L$13,0)),1,300)</f>
        <v>Area or Dept. Manager</v>
      </c>
      <c r="L44" s="220" t="s">
        <v>240</v>
      </c>
      <c r="M44" s="57"/>
      <c r="N44" s="47"/>
      <c r="O44" s="33"/>
      <c r="P44" s="34"/>
      <c r="Q44" s="16"/>
      <c r="R44" s="203" t="e">
        <f>MID(INDEX('2. Risk Matrix'!$G$14:$L$19,MATCH($Q44,'2. Risk Matrix'!$F$14:$F$19,0), MATCH($P44,'2. Risk Matrix'!$G$13:$L$13,0)),1,20)</f>
        <v>#N/A</v>
      </c>
      <c r="S44" s="204" t="e">
        <f>MID(INDEX('7. Escalation Matrix'!$G$14:$L$19,MATCH($Q44,'7. Escalation Matrix'!$F$14:$F$19,0), MATCH($P44,'7. Escalation Matrix'!$G$13:$L$13,0)),1,300)</f>
        <v>#N/A</v>
      </c>
      <c r="T44" s="48"/>
      <c r="U44" s="49" t="s">
        <v>36</v>
      </c>
      <c r="V44" s="211"/>
      <c r="W44" s="91"/>
    </row>
    <row r="45" spans="1:23" s="5" customFormat="1" ht="70" x14ac:dyDescent="0.35">
      <c r="A45" s="221">
        <v>36</v>
      </c>
      <c r="B45" s="222" t="s">
        <v>723</v>
      </c>
      <c r="C45" s="223" t="s">
        <v>724</v>
      </c>
      <c r="D45" s="65" t="s">
        <v>725</v>
      </c>
      <c r="E45" s="46" t="s">
        <v>70</v>
      </c>
      <c r="F45" s="64" t="s">
        <v>726</v>
      </c>
      <c r="G45" s="223" t="s">
        <v>239</v>
      </c>
      <c r="H45" s="224" t="s">
        <v>548</v>
      </c>
      <c r="I45" s="225" t="s">
        <v>546</v>
      </c>
      <c r="J45" s="205" t="str">
        <f>MID(INDEX('2. Risk Matrix'!$G$14:$L$19,MATCH($I45,'2. Risk Matrix'!$F$14:$F$19,0), MATCH($H45,'2. Risk Matrix'!$G$13:$L$13,0)),1,20)</f>
        <v>Minor 15</v>
      </c>
      <c r="K45" s="206" t="str">
        <f>MID(INDEX('7. Escalation Matrix'!$G$14:$L$19,MATCH($I45,'7. Escalation Matrix'!$F$14:$F$19,0), MATCH($H45,'7. Escalation Matrix'!$G$13:$L$13,0)),1,300)</f>
        <v>Area or Dept. Manager</v>
      </c>
      <c r="L45" s="220" t="s">
        <v>240</v>
      </c>
      <c r="M45" s="57"/>
      <c r="N45" s="47"/>
      <c r="O45" s="33"/>
      <c r="P45" s="34"/>
      <c r="Q45" s="16"/>
      <c r="R45" s="203" t="e">
        <f>MID(INDEX('2. Risk Matrix'!$G$14:$L$19,MATCH($Q45,'2. Risk Matrix'!$F$14:$F$19,0), MATCH($P45,'2. Risk Matrix'!$G$13:$L$13,0)),1,20)</f>
        <v>#N/A</v>
      </c>
      <c r="S45" s="204" t="e">
        <f>MID(INDEX('7. Escalation Matrix'!$G$14:$L$19,MATCH($Q45,'7. Escalation Matrix'!$F$14:$F$19,0), MATCH($P45,'7. Escalation Matrix'!$G$13:$L$13,0)),1,300)</f>
        <v>#N/A</v>
      </c>
      <c r="T45" s="48"/>
      <c r="U45" s="49" t="s">
        <v>36</v>
      </c>
      <c r="V45" s="211"/>
      <c r="W45" s="91"/>
    </row>
    <row r="46" spans="1:23" s="5" customFormat="1" ht="28" x14ac:dyDescent="0.35">
      <c r="A46" s="221">
        <v>37</v>
      </c>
      <c r="B46" s="222" t="s">
        <v>727</v>
      </c>
      <c r="C46" s="223" t="s">
        <v>728</v>
      </c>
      <c r="D46" s="65" t="s">
        <v>729</v>
      </c>
      <c r="E46" s="46" t="s">
        <v>77</v>
      </c>
      <c r="F46" s="64" t="s">
        <v>730</v>
      </c>
      <c r="G46" s="223" t="s">
        <v>239</v>
      </c>
      <c r="H46" s="224" t="s">
        <v>550</v>
      </c>
      <c r="I46" s="225" t="s">
        <v>545</v>
      </c>
      <c r="J46" s="205" t="str">
        <f>MID(INDEX('2. Risk Matrix'!$G$14:$L$19,MATCH($I46,'2. Risk Matrix'!$F$14:$F$19,0), MATCH($H46,'2. Risk Matrix'!$G$13:$L$13,0)),1,20)</f>
        <v>Sustainable 7</v>
      </c>
      <c r="K46" s="206" t="str">
        <f>MID(INDEX('7. Escalation Matrix'!$G$14:$L$19,MATCH($I46,'7. Escalation Matrix'!$F$14:$F$19,0), MATCH($H46,'7. Escalation Matrix'!$G$13:$L$13,0)),1,300)</f>
        <v xml:space="preserve">Supervisor/ Front Line Manager
</v>
      </c>
      <c r="L46" s="220" t="s">
        <v>240</v>
      </c>
      <c r="M46" s="57"/>
      <c r="N46" s="47"/>
      <c r="O46" s="33"/>
      <c r="P46" s="34"/>
      <c r="Q46" s="16"/>
      <c r="R46" s="203" t="e">
        <f>MID(INDEX('2. Risk Matrix'!$G$14:$L$19,MATCH($Q46,'2. Risk Matrix'!$F$14:$F$19,0), MATCH($P46,'2. Risk Matrix'!$G$13:$L$13,0)),1,20)</f>
        <v>#N/A</v>
      </c>
      <c r="S46" s="204" t="e">
        <f>MID(INDEX('7. Escalation Matrix'!$G$14:$L$19,MATCH($Q46,'7. Escalation Matrix'!$F$14:$F$19,0), MATCH($P46,'7. Escalation Matrix'!$G$13:$L$13,0)),1,300)</f>
        <v>#N/A</v>
      </c>
      <c r="T46" s="48"/>
      <c r="U46" s="49" t="s">
        <v>36</v>
      </c>
      <c r="V46" s="211"/>
      <c r="W46" s="91"/>
    </row>
    <row r="47" spans="1:23" s="5" customFormat="1" ht="168" x14ac:dyDescent="0.35">
      <c r="A47" s="221">
        <v>38</v>
      </c>
      <c r="B47" s="222" t="s">
        <v>731</v>
      </c>
      <c r="C47" s="223" t="s">
        <v>732</v>
      </c>
      <c r="D47" s="65" t="s">
        <v>733</v>
      </c>
      <c r="E47" s="46" t="s">
        <v>70</v>
      </c>
      <c r="F47" s="64" t="s">
        <v>734</v>
      </c>
      <c r="G47" s="223" t="s">
        <v>239</v>
      </c>
      <c r="H47" s="224" t="s">
        <v>551</v>
      </c>
      <c r="I47" s="225" t="s">
        <v>545</v>
      </c>
      <c r="J47" s="205" t="str">
        <f>MID(INDEX('2. Risk Matrix'!$G$14:$L$19,MATCH($I47,'2. Risk Matrix'!$F$14:$F$19,0), MATCH($H47,'2. Risk Matrix'!$G$13:$L$13,0)),1,20)</f>
        <v>Sustainable 5</v>
      </c>
      <c r="K47" s="206" t="str">
        <f>MID(INDEX('7. Escalation Matrix'!$G$14:$L$19,MATCH($I47,'7. Escalation Matrix'!$F$14:$F$19,0), MATCH($H47,'7. Escalation Matrix'!$G$13:$L$13,0)),1,300)</f>
        <v xml:space="preserve">Supervisor/ Front Line Manager
</v>
      </c>
      <c r="L47" s="220" t="s">
        <v>240</v>
      </c>
      <c r="M47" s="57"/>
      <c r="N47" s="47"/>
      <c r="O47" s="33"/>
      <c r="P47" s="34"/>
      <c r="Q47" s="16"/>
      <c r="R47" s="203" t="e">
        <f>MID(INDEX('2. Risk Matrix'!$G$14:$L$19,MATCH($Q47,'2. Risk Matrix'!$F$14:$F$19,0), MATCH($P47,'2. Risk Matrix'!$G$13:$L$13,0)),1,20)</f>
        <v>#N/A</v>
      </c>
      <c r="S47" s="204" t="e">
        <f>MID(INDEX('7. Escalation Matrix'!$G$14:$L$19,MATCH($Q47,'7. Escalation Matrix'!$F$14:$F$19,0), MATCH($P47,'7. Escalation Matrix'!$G$13:$L$13,0)),1,300)</f>
        <v>#N/A</v>
      </c>
      <c r="T47" s="48"/>
      <c r="U47" s="49" t="s">
        <v>36</v>
      </c>
      <c r="V47" s="211"/>
      <c r="W47" s="91"/>
    </row>
    <row r="48" spans="1:23" s="5" customFormat="1" ht="112" x14ac:dyDescent="0.35">
      <c r="A48" s="221">
        <v>39</v>
      </c>
      <c r="B48" s="222" t="s">
        <v>735</v>
      </c>
      <c r="C48" s="223" t="s">
        <v>736</v>
      </c>
      <c r="D48" s="65" t="s">
        <v>737</v>
      </c>
      <c r="E48" s="46" t="s">
        <v>70</v>
      </c>
      <c r="F48" s="64" t="s">
        <v>738</v>
      </c>
      <c r="G48" s="223" t="s">
        <v>239</v>
      </c>
      <c r="H48" s="224" t="s">
        <v>549</v>
      </c>
      <c r="I48" s="225" t="s">
        <v>545</v>
      </c>
      <c r="J48" s="205" t="str">
        <f>MID(INDEX('2. Risk Matrix'!$G$14:$L$19,MATCH($I48,'2. Risk Matrix'!$F$14:$F$19,0), MATCH($H48,'2. Risk Matrix'!$G$13:$L$13,0)),1,20)</f>
        <v>Minor 14</v>
      </c>
      <c r="K48" s="206" t="str">
        <f>MID(INDEX('7. Escalation Matrix'!$G$14:$L$19,MATCH($I48,'7. Escalation Matrix'!$F$14:$F$19,0), MATCH($H48,'7. Escalation Matrix'!$G$13:$L$13,0)),1,300)</f>
        <v>Area or Dept. Manager</v>
      </c>
      <c r="L48" s="220" t="s">
        <v>240</v>
      </c>
      <c r="M48" s="57"/>
      <c r="N48" s="47"/>
      <c r="O48" s="33"/>
      <c r="P48" s="34"/>
      <c r="Q48" s="16"/>
      <c r="R48" s="203" t="e">
        <f>MID(INDEX('2. Risk Matrix'!$G$14:$L$19,MATCH($Q48,'2. Risk Matrix'!$F$14:$F$19,0), MATCH($P48,'2. Risk Matrix'!$G$13:$L$13,0)),1,20)</f>
        <v>#N/A</v>
      </c>
      <c r="S48" s="204" t="e">
        <f>MID(INDEX('7. Escalation Matrix'!$G$14:$L$19,MATCH($Q48,'7. Escalation Matrix'!$F$14:$F$19,0), MATCH($P48,'7. Escalation Matrix'!$G$13:$L$13,0)),1,300)</f>
        <v>#N/A</v>
      </c>
      <c r="T48" s="48"/>
      <c r="U48" s="49" t="s">
        <v>36</v>
      </c>
      <c r="V48" s="211"/>
    </row>
    <row r="49" spans="1:23" s="5" customFormat="1" ht="70" x14ac:dyDescent="0.35">
      <c r="A49" s="221">
        <v>40</v>
      </c>
      <c r="B49" s="222" t="s">
        <v>739</v>
      </c>
      <c r="C49" s="223" t="s">
        <v>740</v>
      </c>
      <c r="D49" s="65" t="s">
        <v>741</v>
      </c>
      <c r="E49" s="46" t="s">
        <v>70</v>
      </c>
      <c r="F49" s="64" t="s">
        <v>742</v>
      </c>
      <c r="G49" s="223" t="s">
        <v>239</v>
      </c>
      <c r="H49" s="224" t="s">
        <v>550</v>
      </c>
      <c r="I49" s="225" t="s">
        <v>546</v>
      </c>
      <c r="J49" s="205" t="str">
        <f>MID(INDEX('2. Risk Matrix'!$G$14:$L$19,MATCH($I49,'2. Risk Matrix'!$F$14:$F$19,0), MATCH($H49,'2. Risk Matrix'!$G$13:$L$13,0)),1,20)</f>
        <v>Sustainable 6</v>
      </c>
      <c r="K49" s="206" t="str">
        <f>MID(INDEX('7. Escalation Matrix'!$G$14:$L$19,MATCH($I49,'7. Escalation Matrix'!$F$14:$F$19,0), MATCH($H49,'7. Escalation Matrix'!$G$13:$L$13,0)),1,300)</f>
        <v xml:space="preserve">Supervisor/ Front Line Manager
</v>
      </c>
      <c r="L49" s="220" t="s">
        <v>240</v>
      </c>
      <c r="M49" s="57"/>
      <c r="N49" s="47"/>
      <c r="O49" s="33"/>
      <c r="P49" s="34"/>
      <c r="Q49" s="16"/>
      <c r="R49" s="203" t="e">
        <f>MID(INDEX('2. Risk Matrix'!$G$14:$L$19,MATCH($Q49,'2. Risk Matrix'!$F$14:$F$19,0), MATCH($P49,'2. Risk Matrix'!$G$13:$L$13,0)),1,20)</f>
        <v>#N/A</v>
      </c>
      <c r="S49" s="204" t="e">
        <f>MID(INDEX('7. Escalation Matrix'!$G$14:$L$19,MATCH($Q49,'7. Escalation Matrix'!$F$14:$F$19,0), MATCH($P49,'7. Escalation Matrix'!$G$13:$L$13,0)),1,300)</f>
        <v>#N/A</v>
      </c>
      <c r="T49" s="48"/>
      <c r="U49" s="49" t="s">
        <v>36</v>
      </c>
      <c r="V49" s="211"/>
    </row>
    <row r="50" spans="1:23" s="5" customFormat="1" ht="196" x14ac:dyDescent="0.35">
      <c r="A50" s="221">
        <v>41</v>
      </c>
      <c r="B50" s="222" t="s">
        <v>743</v>
      </c>
      <c r="C50" s="223" t="s">
        <v>744</v>
      </c>
      <c r="D50" s="65" t="s">
        <v>745</v>
      </c>
      <c r="E50" s="46" t="s">
        <v>70</v>
      </c>
      <c r="F50" s="64" t="s">
        <v>746</v>
      </c>
      <c r="G50" s="223" t="s">
        <v>239</v>
      </c>
      <c r="H50" s="224" t="s">
        <v>549</v>
      </c>
      <c r="I50" s="225" t="s">
        <v>545</v>
      </c>
      <c r="J50" s="205" t="str">
        <f>MID(INDEX('2. Risk Matrix'!$G$14:$L$19,MATCH($I50,'2. Risk Matrix'!$F$14:$F$19,0), MATCH($H50,'2. Risk Matrix'!$G$13:$L$13,0)),1,20)</f>
        <v>Minor 14</v>
      </c>
      <c r="K50" s="206" t="str">
        <f>MID(INDEX('7. Escalation Matrix'!$G$14:$L$19,MATCH($I50,'7. Escalation Matrix'!$F$14:$F$19,0), MATCH($H50,'7. Escalation Matrix'!$G$13:$L$13,0)),1,300)</f>
        <v>Area or Dept. Manager</v>
      </c>
      <c r="L50" s="220" t="s">
        <v>240</v>
      </c>
      <c r="M50" s="57"/>
      <c r="N50" s="47"/>
      <c r="O50" s="33"/>
      <c r="P50" s="34"/>
      <c r="Q50" s="16"/>
      <c r="R50" s="203" t="e">
        <f>MID(INDEX('2. Risk Matrix'!$G$14:$L$19,MATCH($Q50,'2. Risk Matrix'!$F$14:$F$19,0), MATCH($P50,'2. Risk Matrix'!$G$13:$L$13,0)),1,20)</f>
        <v>#N/A</v>
      </c>
      <c r="S50" s="204" t="e">
        <f>MID(INDEX('7. Escalation Matrix'!$G$14:$L$19,MATCH($Q50,'7. Escalation Matrix'!$F$14:$F$19,0), MATCH($P50,'7. Escalation Matrix'!$G$13:$L$13,0)),1,300)</f>
        <v>#N/A</v>
      </c>
      <c r="T50" s="48"/>
      <c r="U50" s="49" t="s">
        <v>36</v>
      </c>
      <c r="V50" s="211"/>
      <c r="W50" s="91"/>
    </row>
    <row r="51" spans="1:23" s="5" customFormat="1" ht="140" x14ac:dyDescent="0.35">
      <c r="A51" s="221">
        <v>42</v>
      </c>
      <c r="B51" s="222" t="s">
        <v>743</v>
      </c>
      <c r="C51" s="223" t="s">
        <v>747</v>
      </c>
      <c r="D51" s="65" t="s">
        <v>745</v>
      </c>
      <c r="E51" s="46" t="s">
        <v>70</v>
      </c>
      <c r="F51" s="64" t="s">
        <v>748</v>
      </c>
      <c r="G51" s="223" t="s">
        <v>239</v>
      </c>
      <c r="H51" s="224" t="s">
        <v>549</v>
      </c>
      <c r="I51" s="225" t="s">
        <v>545</v>
      </c>
      <c r="J51" s="205" t="str">
        <f>MID(INDEX('2. Risk Matrix'!$G$14:$L$19,MATCH($I51,'2. Risk Matrix'!$F$14:$F$19,0), MATCH($H51,'2. Risk Matrix'!$G$13:$L$13,0)),1,20)</f>
        <v>Minor 14</v>
      </c>
      <c r="K51" s="206" t="str">
        <f>MID(INDEX('7. Escalation Matrix'!$G$14:$L$19,MATCH($I51,'7. Escalation Matrix'!$F$14:$F$19,0), MATCH($H51,'7. Escalation Matrix'!$G$13:$L$13,0)),1,300)</f>
        <v>Area or Dept. Manager</v>
      </c>
      <c r="L51" s="220" t="s">
        <v>240</v>
      </c>
      <c r="M51" s="57"/>
      <c r="N51" s="47"/>
      <c r="O51" s="33"/>
      <c r="P51" s="34"/>
      <c r="Q51" s="16"/>
      <c r="R51" s="203" t="e">
        <f>MID(INDEX('2. Risk Matrix'!$G$14:$L$19,MATCH($Q51,'2. Risk Matrix'!$F$14:$F$19,0), MATCH($P51,'2. Risk Matrix'!$G$13:$L$13,0)),1,20)</f>
        <v>#N/A</v>
      </c>
      <c r="S51" s="204" t="e">
        <f>MID(INDEX('7. Escalation Matrix'!$G$14:$L$19,MATCH($Q51,'7. Escalation Matrix'!$F$14:$F$19,0), MATCH($P51,'7. Escalation Matrix'!$G$13:$L$13,0)),1,300)</f>
        <v>#N/A</v>
      </c>
      <c r="T51" s="48"/>
      <c r="U51" s="49" t="s">
        <v>36</v>
      </c>
      <c r="V51" s="211"/>
    </row>
    <row r="52" spans="1:23" s="5" customFormat="1" ht="42" x14ac:dyDescent="0.35">
      <c r="A52" s="221">
        <v>43</v>
      </c>
      <c r="B52" s="222" t="s">
        <v>749</v>
      </c>
      <c r="C52" s="223" t="s">
        <v>750</v>
      </c>
      <c r="D52" s="65" t="s">
        <v>751</v>
      </c>
      <c r="E52" s="46" t="s">
        <v>70</v>
      </c>
      <c r="F52" s="64" t="s">
        <v>752</v>
      </c>
      <c r="G52" s="223" t="s">
        <v>239</v>
      </c>
      <c r="H52" s="224" t="s">
        <v>552</v>
      </c>
      <c r="I52" s="225" t="s">
        <v>546</v>
      </c>
      <c r="J52" s="205" t="str">
        <f>MID(INDEX('2. Risk Matrix'!$G$14:$L$19,MATCH($I52,'2. Risk Matrix'!$F$14:$F$19,0), MATCH($H52,'2. Risk Matrix'!$G$13:$L$13,0)),1,20)</f>
        <v>Sustainable 1</v>
      </c>
      <c r="K52" s="206" t="str">
        <f>MID(INDEX('7. Escalation Matrix'!$G$14:$L$19,MATCH($I52,'7. Escalation Matrix'!$F$14:$F$19,0), MATCH($H52,'7. Escalation Matrix'!$G$13:$L$13,0)),1,300)</f>
        <v xml:space="preserve">Supervisor/ Front Line Manager
</v>
      </c>
      <c r="L52" s="220" t="s">
        <v>240</v>
      </c>
      <c r="M52" s="57"/>
      <c r="N52" s="47"/>
      <c r="O52" s="33"/>
      <c r="P52" s="34"/>
      <c r="Q52" s="16"/>
      <c r="R52" s="203" t="e">
        <f>MID(INDEX('2. Risk Matrix'!$G$14:$L$19,MATCH($Q52,'2. Risk Matrix'!$F$14:$F$19,0), MATCH($P52,'2. Risk Matrix'!$G$13:$L$13,0)),1,20)</f>
        <v>#N/A</v>
      </c>
      <c r="S52" s="204" t="e">
        <f>MID(INDEX('7. Escalation Matrix'!$G$14:$L$19,MATCH($Q52,'7. Escalation Matrix'!$F$14:$F$19,0), MATCH($P52,'7. Escalation Matrix'!$G$13:$L$13,0)),1,300)</f>
        <v>#N/A</v>
      </c>
      <c r="T52" s="48"/>
      <c r="U52" s="49" t="s">
        <v>36</v>
      </c>
      <c r="V52" s="211"/>
      <c r="W52" s="91"/>
    </row>
    <row r="53" spans="1:23" s="5" customFormat="1" ht="56" x14ac:dyDescent="0.35">
      <c r="A53" s="221">
        <v>44</v>
      </c>
      <c r="B53" s="222" t="s">
        <v>749</v>
      </c>
      <c r="C53" s="223" t="s">
        <v>753</v>
      </c>
      <c r="D53" s="65" t="s">
        <v>751</v>
      </c>
      <c r="E53" s="46" t="s">
        <v>70</v>
      </c>
      <c r="F53" s="64" t="s">
        <v>754</v>
      </c>
      <c r="G53" s="223" t="s">
        <v>239</v>
      </c>
      <c r="H53" s="224" t="s">
        <v>550</v>
      </c>
      <c r="I53" s="225" t="s">
        <v>546</v>
      </c>
      <c r="J53" s="205" t="str">
        <f>MID(INDEX('2. Risk Matrix'!$G$14:$L$19,MATCH($I53,'2. Risk Matrix'!$F$14:$F$19,0), MATCH($H53,'2. Risk Matrix'!$G$13:$L$13,0)),1,20)</f>
        <v>Sustainable 6</v>
      </c>
      <c r="K53" s="206" t="str">
        <f>MID(INDEX('7. Escalation Matrix'!$G$14:$L$19,MATCH($I53,'7. Escalation Matrix'!$F$14:$F$19,0), MATCH($H53,'7. Escalation Matrix'!$G$13:$L$13,0)),1,300)</f>
        <v xml:space="preserve">Supervisor/ Front Line Manager
</v>
      </c>
      <c r="L53" s="220" t="s">
        <v>240</v>
      </c>
      <c r="M53" s="57"/>
      <c r="N53" s="47"/>
      <c r="O53" s="33"/>
      <c r="P53" s="34"/>
      <c r="Q53" s="16"/>
      <c r="R53" s="203" t="e">
        <f>MID(INDEX('2. Risk Matrix'!$G$14:$L$19,MATCH($Q53,'2. Risk Matrix'!$F$14:$F$19,0), MATCH($P53,'2. Risk Matrix'!$G$13:$L$13,0)),1,20)</f>
        <v>#N/A</v>
      </c>
      <c r="S53" s="204" t="e">
        <f>MID(INDEX('7. Escalation Matrix'!$G$14:$L$19,MATCH($Q53,'7. Escalation Matrix'!$F$14:$F$19,0), MATCH($P53,'7. Escalation Matrix'!$G$13:$L$13,0)),1,300)</f>
        <v>#N/A</v>
      </c>
      <c r="T53" s="48"/>
      <c r="U53" s="49" t="s">
        <v>36</v>
      </c>
      <c r="V53" s="211"/>
      <c r="W53" s="91"/>
    </row>
    <row r="54" spans="1:23" s="5" customFormat="1" ht="28" x14ac:dyDescent="0.35">
      <c r="A54" s="221">
        <v>45</v>
      </c>
      <c r="B54" s="222" t="s">
        <v>755</v>
      </c>
      <c r="C54" s="223" t="s">
        <v>756</v>
      </c>
      <c r="D54" s="65" t="s">
        <v>757</v>
      </c>
      <c r="E54" s="46" t="s">
        <v>70</v>
      </c>
      <c r="F54" s="64" t="s">
        <v>758</v>
      </c>
      <c r="G54" s="223" t="s">
        <v>239</v>
      </c>
      <c r="H54" s="224" t="s">
        <v>550</v>
      </c>
      <c r="I54" s="225" t="s">
        <v>546</v>
      </c>
      <c r="J54" s="205" t="str">
        <f>MID(INDEX('2. Risk Matrix'!$G$14:$L$19,MATCH($I54,'2. Risk Matrix'!$F$14:$F$19,0), MATCH($H54,'2. Risk Matrix'!$G$13:$L$13,0)),1,20)</f>
        <v>Sustainable 6</v>
      </c>
      <c r="K54" s="206" t="str">
        <f>MID(INDEX('7. Escalation Matrix'!$G$14:$L$19,MATCH($I54,'7. Escalation Matrix'!$F$14:$F$19,0), MATCH($H54,'7. Escalation Matrix'!$G$13:$L$13,0)),1,300)</f>
        <v xml:space="preserve">Supervisor/ Front Line Manager
</v>
      </c>
      <c r="L54" s="220" t="s">
        <v>240</v>
      </c>
      <c r="M54" s="57"/>
      <c r="N54" s="47"/>
      <c r="O54" s="33"/>
      <c r="P54" s="34"/>
      <c r="Q54" s="16"/>
      <c r="R54" s="203" t="e">
        <f>MID(INDEX('2. Risk Matrix'!$G$14:$L$19,MATCH($Q54,'2. Risk Matrix'!$F$14:$F$19,0), MATCH($P54,'2. Risk Matrix'!$G$13:$L$13,0)),1,20)</f>
        <v>#N/A</v>
      </c>
      <c r="S54" s="204" t="e">
        <f>MID(INDEX('7. Escalation Matrix'!$G$14:$L$19,MATCH($Q54,'7. Escalation Matrix'!$F$14:$F$19,0), MATCH($P54,'7. Escalation Matrix'!$G$13:$L$13,0)),1,300)</f>
        <v>#N/A</v>
      </c>
      <c r="T54" s="48"/>
      <c r="U54" s="49" t="s">
        <v>36</v>
      </c>
      <c r="V54" s="211"/>
      <c r="W54" s="91"/>
    </row>
    <row r="55" spans="1:23" s="5" customFormat="1" ht="56" x14ac:dyDescent="0.35">
      <c r="A55" s="221">
        <v>46</v>
      </c>
      <c r="B55" s="222" t="s">
        <v>759</v>
      </c>
      <c r="C55" s="223" t="s">
        <v>760</v>
      </c>
      <c r="D55" s="65" t="s">
        <v>761</v>
      </c>
      <c r="E55" s="46" t="s">
        <v>70</v>
      </c>
      <c r="F55" s="64" t="s">
        <v>762</v>
      </c>
      <c r="G55" s="223" t="s">
        <v>239</v>
      </c>
      <c r="H55" s="224" t="s">
        <v>550</v>
      </c>
      <c r="I55" s="225" t="s">
        <v>545</v>
      </c>
      <c r="J55" s="205" t="str">
        <f>MID(INDEX('2. Risk Matrix'!$G$14:$L$19,MATCH($I55,'2. Risk Matrix'!$F$14:$F$19,0), MATCH($H55,'2. Risk Matrix'!$G$13:$L$13,0)),1,20)</f>
        <v>Sustainable 7</v>
      </c>
      <c r="K55" s="206" t="str">
        <f>MID(INDEX('7. Escalation Matrix'!$G$14:$L$19,MATCH($I55,'7. Escalation Matrix'!$F$14:$F$19,0), MATCH($H55,'7. Escalation Matrix'!$G$13:$L$13,0)),1,300)</f>
        <v xml:space="preserve">Supervisor/ Front Line Manager
</v>
      </c>
      <c r="L55" s="220" t="s">
        <v>240</v>
      </c>
      <c r="M55" s="57"/>
      <c r="N55" s="47"/>
      <c r="O55" s="33"/>
      <c r="P55" s="34"/>
      <c r="Q55" s="16"/>
      <c r="R55" s="203" t="e">
        <f>MID(INDEX('2. Risk Matrix'!$G$14:$L$19,MATCH($Q55,'2. Risk Matrix'!$F$14:$F$19,0), MATCH($P55,'2. Risk Matrix'!$G$13:$L$13,0)),1,20)</f>
        <v>#N/A</v>
      </c>
      <c r="S55" s="204" t="e">
        <f>MID(INDEX('7. Escalation Matrix'!$G$14:$L$19,MATCH($Q55,'7. Escalation Matrix'!$F$14:$F$19,0), MATCH($P55,'7. Escalation Matrix'!$G$13:$L$13,0)),1,300)</f>
        <v>#N/A</v>
      </c>
      <c r="T55" s="48"/>
      <c r="U55" s="49" t="s">
        <v>36</v>
      </c>
      <c r="V55" s="211"/>
      <c r="W55" s="91"/>
    </row>
    <row r="56" spans="1:23" s="5" customFormat="1" ht="196" x14ac:dyDescent="0.35">
      <c r="A56" s="221">
        <v>47</v>
      </c>
      <c r="B56" s="222" t="s">
        <v>763</v>
      </c>
      <c r="C56" s="223" t="s">
        <v>764</v>
      </c>
      <c r="D56" s="65" t="s">
        <v>765</v>
      </c>
      <c r="E56" s="46" t="s">
        <v>70</v>
      </c>
      <c r="F56" s="64" t="s">
        <v>766</v>
      </c>
      <c r="G56" s="223" t="s">
        <v>239</v>
      </c>
      <c r="H56" s="224" t="s">
        <v>550</v>
      </c>
      <c r="I56" s="225" t="s">
        <v>545</v>
      </c>
      <c r="J56" s="205" t="str">
        <f>MID(INDEX('2. Risk Matrix'!$G$14:$L$19,MATCH($I56,'2. Risk Matrix'!$F$14:$F$19,0), MATCH($H56,'2. Risk Matrix'!$G$13:$L$13,0)),1,20)</f>
        <v>Sustainable 7</v>
      </c>
      <c r="K56" s="206" t="str">
        <f>MID(INDEX('7. Escalation Matrix'!$G$14:$L$19,MATCH($I56,'7. Escalation Matrix'!$F$14:$F$19,0), MATCH($H56,'7. Escalation Matrix'!$G$13:$L$13,0)),1,300)</f>
        <v xml:space="preserve">Supervisor/ Front Line Manager
</v>
      </c>
      <c r="L56" s="220" t="s">
        <v>240</v>
      </c>
      <c r="M56" s="57"/>
      <c r="N56" s="47"/>
      <c r="O56" s="33"/>
      <c r="P56" s="34"/>
      <c r="Q56" s="16"/>
      <c r="R56" s="203" t="e">
        <f>MID(INDEX('2. Risk Matrix'!$G$14:$L$19,MATCH($Q56,'2. Risk Matrix'!$F$14:$F$19,0), MATCH($P56,'2. Risk Matrix'!$G$13:$L$13,0)),1,20)</f>
        <v>#N/A</v>
      </c>
      <c r="S56" s="204" t="e">
        <f>MID(INDEX('7. Escalation Matrix'!$G$14:$L$19,MATCH($Q56,'7. Escalation Matrix'!$F$14:$F$19,0), MATCH($P56,'7. Escalation Matrix'!$G$13:$L$13,0)),1,300)</f>
        <v>#N/A</v>
      </c>
      <c r="T56" s="48"/>
      <c r="U56" s="49" t="s">
        <v>36</v>
      </c>
      <c r="V56" s="211"/>
      <c r="W56" s="91"/>
    </row>
    <row r="57" spans="1:23" s="5" customFormat="1" ht="42" x14ac:dyDescent="0.35">
      <c r="A57" s="221">
        <v>48</v>
      </c>
      <c r="B57" s="222" t="s">
        <v>767</v>
      </c>
      <c r="C57" s="223" t="s">
        <v>768</v>
      </c>
      <c r="D57" s="65" t="s">
        <v>769</v>
      </c>
      <c r="E57" s="46" t="s">
        <v>70</v>
      </c>
      <c r="F57" s="64" t="s">
        <v>770</v>
      </c>
      <c r="G57" s="223" t="s">
        <v>239</v>
      </c>
      <c r="H57" s="224" t="s">
        <v>552</v>
      </c>
      <c r="I57" s="225" t="s">
        <v>546</v>
      </c>
      <c r="J57" s="205" t="str">
        <f>MID(INDEX('2. Risk Matrix'!$G$14:$L$19,MATCH($I57,'2. Risk Matrix'!$F$14:$F$19,0), MATCH($H57,'2. Risk Matrix'!$G$13:$L$13,0)),1,20)</f>
        <v>Sustainable 1</v>
      </c>
      <c r="K57" s="206" t="str">
        <f>MID(INDEX('7. Escalation Matrix'!$G$14:$L$19,MATCH($I57,'7. Escalation Matrix'!$F$14:$F$19,0), MATCH($H57,'7. Escalation Matrix'!$G$13:$L$13,0)),1,300)</f>
        <v xml:space="preserve">Supervisor/ Front Line Manager
</v>
      </c>
      <c r="L57" s="220" t="s">
        <v>240</v>
      </c>
      <c r="M57" s="57"/>
      <c r="N57" s="47"/>
      <c r="O57" s="33"/>
      <c r="P57" s="34"/>
      <c r="Q57" s="16"/>
      <c r="R57" s="203" t="e">
        <f>MID(INDEX('2. Risk Matrix'!$G$14:$L$19,MATCH($Q57,'2. Risk Matrix'!$F$14:$F$19,0), MATCH($P57,'2. Risk Matrix'!$G$13:$L$13,0)),1,20)</f>
        <v>#N/A</v>
      </c>
      <c r="S57" s="204" t="e">
        <f>MID(INDEX('7. Escalation Matrix'!$G$14:$L$19,MATCH($Q57,'7. Escalation Matrix'!$F$14:$F$19,0), MATCH($P57,'7. Escalation Matrix'!$G$13:$L$13,0)),1,300)</f>
        <v>#N/A</v>
      </c>
      <c r="T57" s="48"/>
      <c r="U57" s="49" t="s">
        <v>36</v>
      </c>
      <c r="V57" s="211"/>
      <c r="W57" s="91"/>
    </row>
    <row r="58" spans="1:23" s="5" customFormat="1" ht="42" x14ac:dyDescent="0.35">
      <c r="A58" s="221">
        <v>49</v>
      </c>
      <c r="B58" s="222" t="s">
        <v>767</v>
      </c>
      <c r="C58" s="223" t="s">
        <v>750</v>
      </c>
      <c r="D58" s="65" t="s">
        <v>769</v>
      </c>
      <c r="E58" s="46" t="s">
        <v>70</v>
      </c>
      <c r="F58" s="64" t="s">
        <v>771</v>
      </c>
      <c r="G58" s="223" t="s">
        <v>239</v>
      </c>
      <c r="H58" s="224" t="s">
        <v>552</v>
      </c>
      <c r="I58" s="225" t="s">
        <v>546</v>
      </c>
      <c r="J58" s="205" t="str">
        <f>MID(INDEX('2. Risk Matrix'!$G$14:$L$19,MATCH($I58,'2. Risk Matrix'!$F$14:$F$19,0), MATCH($H58,'2. Risk Matrix'!$G$13:$L$13,0)),1,20)</f>
        <v>Sustainable 1</v>
      </c>
      <c r="K58" s="206" t="str">
        <f>MID(INDEX('7. Escalation Matrix'!$G$14:$L$19,MATCH($I58,'7. Escalation Matrix'!$F$14:$F$19,0), MATCH($H58,'7. Escalation Matrix'!$G$13:$L$13,0)),1,300)</f>
        <v xml:space="preserve">Supervisor/ Front Line Manager
</v>
      </c>
      <c r="L58" s="220" t="s">
        <v>240</v>
      </c>
      <c r="M58" s="57"/>
      <c r="N58" s="47"/>
      <c r="O58" s="33"/>
      <c r="P58" s="34"/>
      <c r="Q58" s="16"/>
      <c r="R58" s="203" t="e">
        <f>MID(INDEX('2. Risk Matrix'!$G$14:$L$19,MATCH($Q58,'2. Risk Matrix'!$F$14:$F$19,0), MATCH($P58,'2. Risk Matrix'!$G$13:$L$13,0)),1,20)</f>
        <v>#N/A</v>
      </c>
      <c r="S58" s="204" t="e">
        <f>MID(INDEX('7. Escalation Matrix'!$G$14:$L$19,MATCH($Q58,'7. Escalation Matrix'!$F$14:$F$19,0), MATCH($P58,'7. Escalation Matrix'!$G$13:$L$13,0)),1,300)</f>
        <v>#N/A</v>
      </c>
      <c r="T58" s="48"/>
      <c r="U58" s="49" t="s">
        <v>36</v>
      </c>
      <c r="V58" s="211"/>
      <c r="W58" s="91"/>
    </row>
    <row r="59" spans="1:23" s="5" customFormat="1" ht="336" x14ac:dyDescent="0.35">
      <c r="A59" s="221">
        <v>50</v>
      </c>
      <c r="B59" s="222" t="s">
        <v>772</v>
      </c>
      <c r="C59" s="223" t="s">
        <v>773</v>
      </c>
      <c r="D59" s="65" t="s">
        <v>774</v>
      </c>
      <c r="E59" s="46" t="s">
        <v>70</v>
      </c>
      <c r="F59" s="64" t="s">
        <v>775</v>
      </c>
      <c r="G59" s="223" t="s">
        <v>239</v>
      </c>
      <c r="H59" s="224" t="s">
        <v>549</v>
      </c>
      <c r="I59" s="225" t="s">
        <v>546</v>
      </c>
      <c r="J59" s="205" t="str">
        <f>MID(INDEX('2. Risk Matrix'!$G$14:$L$19,MATCH($I59,'2. Risk Matrix'!$F$14:$F$19,0), MATCH($H59,'2. Risk Matrix'!$G$13:$L$13,0)),1,20)</f>
        <v>Sustainable 8</v>
      </c>
      <c r="K59" s="206" t="str">
        <f>MID(INDEX('7. Escalation Matrix'!$G$14:$L$19,MATCH($I59,'7. Escalation Matrix'!$F$14:$F$19,0), MATCH($H59,'7. Escalation Matrix'!$G$13:$L$13,0)),1,300)</f>
        <v xml:space="preserve">Supervisor/ Front Line Manager
</v>
      </c>
      <c r="L59" s="220" t="s">
        <v>240</v>
      </c>
      <c r="M59" s="57"/>
      <c r="N59" s="47"/>
      <c r="O59" s="33"/>
      <c r="P59" s="34"/>
      <c r="Q59" s="16"/>
      <c r="R59" s="203" t="e">
        <f>MID(INDEX('2. Risk Matrix'!$G$14:$L$19,MATCH($Q59,'2. Risk Matrix'!$F$14:$F$19,0), MATCH($P59,'2. Risk Matrix'!$G$13:$L$13,0)),1,20)</f>
        <v>#N/A</v>
      </c>
      <c r="S59" s="204" t="e">
        <f>MID(INDEX('7. Escalation Matrix'!$G$14:$L$19,MATCH($Q59,'7. Escalation Matrix'!$F$14:$F$19,0), MATCH($P59,'7. Escalation Matrix'!$G$13:$L$13,0)),1,300)</f>
        <v>#N/A</v>
      </c>
      <c r="T59" s="48"/>
      <c r="U59" s="49" t="s">
        <v>36</v>
      </c>
      <c r="V59" s="211"/>
      <c r="W59" s="91"/>
    </row>
    <row r="60" spans="1:23" s="5" customFormat="1" ht="168" x14ac:dyDescent="0.35">
      <c r="A60" s="221">
        <v>51</v>
      </c>
      <c r="B60" s="222" t="s">
        <v>776</v>
      </c>
      <c r="C60" s="223" t="s">
        <v>768</v>
      </c>
      <c r="D60" s="65" t="s">
        <v>777</v>
      </c>
      <c r="E60" s="46" t="s">
        <v>70</v>
      </c>
      <c r="F60" s="64" t="s">
        <v>778</v>
      </c>
      <c r="G60" s="223" t="s">
        <v>239</v>
      </c>
      <c r="H60" s="224" t="s">
        <v>552</v>
      </c>
      <c r="I60" s="225" t="s">
        <v>546</v>
      </c>
      <c r="J60" s="205" t="str">
        <f>MID(INDEX('2. Risk Matrix'!$G$14:$L$19,MATCH($I60,'2. Risk Matrix'!$F$14:$F$19,0), MATCH($H60,'2. Risk Matrix'!$G$13:$L$13,0)),1,20)</f>
        <v>Sustainable 1</v>
      </c>
      <c r="K60" s="206" t="str">
        <f>MID(INDEX('7. Escalation Matrix'!$G$14:$L$19,MATCH($I60,'7. Escalation Matrix'!$F$14:$F$19,0), MATCH($H60,'7. Escalation Matrix'!$G$13:$L$13,0)),1,300)</f>
        <v xml:space="preserve">Supervisor/ Front Line Manager
</v>
      </c>
      <c r="L60" s="220" t="s">
        <v>240</v>
      </c>
      <c r="M60" s="57"/>
      <c r="N60" s="47"/>
      <c r="O60" s="33"/>
      <c r="P60" s="34"/>
      <c r="Q60" s="16"/>
      <c r="R60" s="203" t="e">
        <f>MID(INDEX('2. Risk Matrix'!$G$14:$L$19,MATCH($Q60,'2. Risk Matrix'!$F$14:$F$19,0), MATCH($P60,'2. Risk Matrix'!$G$13:$L$13,0)),1,20)</f>
        <v>#N/A</v>
      </c>
      <c r="S60" s="204" t="e">
        <f>MID(INDEX('7. Escalation Matrix'!$G$14:$L$19,MATCH($Q60,'7. Escalation Matrix'!$F$14:$F$19,0), MATCH($P60,'7. Escalation Matrix'!$G$13:$L$13,0)),1,300)</f>
        <v>#N/A</v>
      </c>
      <c r="T60" s="48"/>
      <c r="U60" s="49" t="s">
        <v>36</v>
      </c>
      <c r="V60" s="211"/>
      <c r="W60" s="91"/>
    </row>
    <row r="61" spans="1:23" s="5" customFormat="1" ht="98" x14ac:dyDescent="0.35">
      <c r="A61" s="221">
        <v>52</v>
      </c>
      <c r="B61" s="222" t="s">
        <v>776</v>
      </c>
      <c r="C61" s="223" t="s">
        <v>779</v>
      </c>
      <c r="D61" s="65" t="s">
        <v>777</v>
      </c>
      <c r="E61" s="46" t="s">
        <v>77</v>
      </c>
      <c r="F61" s="64" t="s">
        <v>780</v>
      </c>
      <c r="G61" s="223" t="s">
        <v>239</v>
      </c>
      <c r="H61" s="224" t="s">
        <v>552</v>
      </c>
      <c r="I61" s="225" t="s">
        <v>546</v>
      </c>
      <c r="J61" s="205" t="str">
        <f>MID(INDEX('2. Risk Matrix'!$G$14:$L$19,MATCH($I61,'2. Risk Matrix'!$F$14:$F$19,0), MATCH($H61,'2. Risk Matrix'!$G$13:$L$13,0)),1,20)</f>
        <v>Sustainable 1</v>
      </c>
      <c r="K61" s="206" t="str">
        <f>MID(INDEX('7. Escalation Matrix'!$G$14:$L$19,MATCH($I61,'7. Escalation Matrix'!$F$14:$F$19,0), MATCH($H61,'7. Escalation Matrix'!$G$13:$L$13,0)),1,300)</f>
        <v xml:space="preserve">Supervisor/ Front Line Manager
</v>
      </c>
      <c r="L61" s="220" t="s">
        <v>240</v>
      </c>
      <c r="M61" s="57"/>
      <c r="N61" s="47"/>
      <c r="O61" s="33"/>
      <c r="P61" s="34"/>
      <c r="Q61" s="16"/>
      <c r="R61" s="203" t="e">
        <f>MID(INDEX('2. Risk Matrix'!$G$14:$L$19,MATCH($Q61,'2. Risk Matrix'!$F$14:$F$19,0), MATCH($P61,'2. Risk Matrix'!$G$13:$L$13,0)),1,20)</f>
        <v>#N/A</v>
      </c>
      <c r="S61" s="204" t="e">
        <f>MID(INDEX('7. Escalation Matrix'!$G$14:$L$19,MATCH($Q61,'7. Escalation Matrix'!$F$14:$F$19,0), MATCH($P61,'7. Escalation Matrix'!$G$13:$L$13,0)),1,300)</f>
        <v>#N/A</v>
      </c>
      <c r="T61" s="48"/>
      <c r="U61" s="49" t="s">
        <v>36</v>
      </c>
      <c r="V61" s="211"/>
      <c r="W61" s="91"/>
    </row>
    <row r="62" spans="1:23" s="5" customFormat="1" ht="140" x14ac:dyDescent="0.35">
      <c r="A62" s="221">
        <v>53</v>
      </c>
      <c r="B62" s="222" t="s">
        <v>781</v>
      </c>
      <c r="C62" s="223" t="s">
        <v>768</v>
      </c>
      <c r="D62" s="65" t="s">
        <v>782</v>
      </c>
      <c r="E62" s="46" t="s">
        <v>70</v>
      </c>
      <c r="F62" s="64" t="s">
        <v>783</v>
      </c>
      <c r="G62" s="223" t="s">
        <v>239</v>
      </c>
      <c r="H62" s="224" t="s">
        <v>549</v>
      </c>
      <c r="I62" s="225" t="s">
        <v>545</v>
      </c>
      <c r="J62" s="205" t="str">
        <f>MID(INDEX('2. Risk Matrix'!$G$14:$L$19,MATCH($I62,'2. Risk Matrix'!$F$14:$F$19,0), MATCH($H62,'2. Risk Matrix'!$G$13:$L$13,0)),1,20)</f>
        <v>Minor 14</v>
      </c>
      <c r="K62" s="206" t="str">
        <f>MID(INDEX('7. Escalation Matrix'!$G$14:$L$19,MATCH($I62,'7. Escalation Matrix'!$F$14:$F$19,0), MATCH($H62,'7. Escalation Matrix'!$G$13:$L$13,0)),1,300)</f>
        <v>Area or Dept. Manager</v>
      </c>
      <c r="L62" s="220" t="s">
        <v>240</v>
      </c>
      <c r="M62" s="57"/>
      <c r="N62" s="47"/>
      <c r="O62" s="33"/>
      <c r="P62" s="34"/>
      <c r="Q62" s="16"/>
      <c r="R62" s="203" t="e">
        <f>MID(INDEX('2. Risk Matrix'!$G$14:$L$19,MATCH($Q62,'2. Risk Matrix'!$F$14:$F$19,0), MATCH($P62,'2. Risk Matrix'!$G$13:$L$13,0)),1,20)</f>
        <v>#N/A</v>
      </c>
      <c r="S62" s="204" t="e">
        <f>MID(INDEX('7. Escalation Matrix'!$G$14:$L$19,MATCH($Q62,'7. Escalation Matrix'!$F$14:$F$19,0), MATCH($P62,'7. Escalation Matrix'!$G$13:$L$13,0)),1,300)</f>
        <v>#N/A</v>
      </c>
      <c r="T62" s="48"/>
      <c r="U62" s="49" t="s">
        <v>36</v>
      </c>
      <c r="V62" s="211"/>
    </row>
    <row r="63" spans="1:23" s="5" customFormat="1" ht="70.5" x14ac:dyDescent="0.35">
      <c r="A63" s="221">
        <v>54</v>
      </c>
      <c r="B63" s="222" t="s">
        <v>781</v>
      </c>
      <c r="C63" s="223" t="s">
        <v>784</v>
      </c>
      <c r="D63" s="65" t="s">
        <v>782</v>
      </c>
      <c r="E63" s="46" t="s">
        <v>70</v>
      </c>
      <c r="F63" s="64" t="s">
        <v>785</v>
      </c>
      <c r="G63" s="223" t="s">
        <v>239</v>
      </c>
      <c r="H63" s="224" t="s">
        <v>549</v>
      </c>
      <c r="I63" s="225" t="s">
        <v>546</v>
      </c>
      <c r="J63" s="205" t="str">
        <f>MID(INDEX('2. Risk Matrix'!$G$14:$L$19,MATCH($I63,'2. Risk Matrix'!$F$14:$F$19,0), MATCH($H63,'2. Risk Matrix'!$G$13:$L$13,0)),1,20)</f>
        <v>Sustainable 8</v>
      </c>
      <c r="K63" s="206" t="str">
        <f>MID(INDEX('7. Escalation Matrix'!$G$14:$L$19,MATCH($I63,'7. Escalation Matrix'!$F$14:$F$19,0), MATCH($H63,'7. Escalation Matrix'!$G$13:$L$13,0)),1,300)</f>
        <v xml:space="preserve">Supervisor/ Front Line Manager
</v>
      </c>
      <c r="L63" s="220" t="s">
        <v>240</v>
      </c>
      <c r="M63" s="57"/>
      <c r="N63" s="47"/>
      <c r="O63" s="33"/>
      <c r="P63" s="34"/>
      <c r="Q63" s="16"/>
      <c r="R63" s="203" t="e">
        <f>MID(INDEX('2. Risk Matrix'!$G$14:$L$19,MATCH($Q63,'2. Risk Matrix'!$F$14:$F$19,0), MATCH($P63,'2. Risk Matrix'!$G$13:$L$13,0)),1,20)</f>
        <v>#N/A</v>
      </c>
      <c r="S63" s="204" t="e">
        <f>MID(INDEX('7. Escalation Matrix'!$G$14:$L$19,MATCH($Q63,'7. Escalation Matrix'!$F$14:$F$19,0), MATCH($P63,'7. Escalation Matrix'!$G$13:$L$13,0)),1,300)</f>
        <v>#N/A</v>
      </c>
      <c r="T63" s="48"/>
      <c r="U63" s="49" t="s">
        <v>36</v>
      </c>
      <c r="V63" s="211"/>
      <c r="W63" s="91"/>
    </row>
    <row r="64" spans="1:23" s="5" customFormat="1" ht="112" x14ac:dyDescent="0.35">
      <c r="A64" s="221">
        <v>55</v>
      </c>
      <c r="B64" s="222" t="s">
        <v>786</v>
      </c>
      <c r="C64" s="223" t="s">
        <v>787</v>
      </c>
      <c r="D64" s="65" t="s">
        <v>788</v>
      </c>
      <c r="E64" s="46" t="s">
        <v>70</v>
      </c>
      <c r="F64" s="64" t="s">
        <v>789</v>
      </c>
      <c r="G64" s="223" t="s">
        <v>239</v>
      </c>
      <c r="H64" s="224" t="s">
        <v>548</v>
      </c>
      <c r="I64" s="225" t="s">
        <v>546</v>
      </c>
      <c r="J64" s="205" t="str">
        <f>MID(INDEX('2. Risk Matrix'!$G$14:$L$19,MATCH($I64,'2. Risk Matrix'!$F$14:$F$19,0), MATCH($H64,'2. Risk Matrix'!$G$13:$L$13,0)),1,20)</f>
        <v>Minor 15</v>
      </c>
      <c r="K64" s="206" t="str">
        <f>MID(INDEX('7. Escalation Matrix'!$G$14:$L$19,MATCH($I64,'7. Escalation Matrix'!$F$14:$F$19,0), MATCH($H64,'7. Escalation Matrix'!$G$13:$L$13,0)),1,300)</f>
        <v>Area or Dept. Manager</v>
      </c>
      <c r="L64" s="220" t="s">
        <v>240</v>
      </c>
      <c r="M64" s="57"/>
      <c r="N64" s="47"/>
      <c r="O64" s="33"/>
      <c r="P64" s="34"/>
      <c r="Q64" s="16"/>
      <c r="R64" s="203" t="e">
        <f>MID(INDEX('2. Risk Matrix'!$G$14:$L$19,MATCH($Q64,'2. Risk Matrix'!$F$14:$F$19,0), MATCH($P64,'2. Risk Matrix'!$G$13:$L$13,0)),1,20)</f>
        <v>#N/A</v>
      </c>
      <c r="S64" s="204" t="e">
        <f>MID(INDEX('7. Escalation Matrix'!$G$14:$L$19,MATCH($Q64,'7. Escalation Matrix'!$F$14:$F$19,0), MATCH($P64,'7. Escalation Matrix'!$G$13:$L$13,0)),1,300)</f>
        <v>#N/A</v>
      </c>
      <c r="T64" s="48"/>
      <c r="U64" s="49" t="s">
        <v>36</v>
      </c>
      <c r="V64" s="211"/>
      <c r="W64" s="91"/>
    </row>
    <row r="65" spans="1:23" s="5" customFormat="1" ht="378" x14ac:dyDescent="0.35">
      <c r="A65" s="221">
        <v>56</v>
      </c>
      <c r="B65" s="222" t="s">
        <v>790</v>
      </c>
      <c r="C65" s="223" t="s">
        <v>787</v>
      </c>
      <c r="D65" s="65" t="s">
        <v>788</v>
      </c>
      <c r="E65" s="46" t="s">
        <v>70</v>
      </c>
      <c r="F65" s="64" t="s">
        <v>791</v>
      </c>
      <c r="G65" s="223" t="s">
        <v>239</v>
      </c>
      <c r="H65" s="224" t="s">
        <v>548</v>
      </c>
      <c r="I65" s="225" t="s">
        <v>544</v>
      </c>
      <c r="J65" s="205" t="str">
        <f>MID(INDEX('2. Risk Matrix'!$G$14:$L$19,MATCH($I65,'2. Risk Matrix'!$F$14:$F$19,0), MATCH($H65,'2. Risk Matrix'!$G$13:$L$13,0)),1,20)</f>
        <v>Medium 24</v>
      </c>
      <c r="K65" s="206" t="str">
        <f>MID(INDEX('7. Escalation Matrix'!$G$14:$L$19,MATCH($I65,'7. Escalation Matrix'!$F$14:$F$19,0), MATCH($H65,'7. Escalation Matrix'!$G$13:$L$13,0)),1,300)</f>
        <v xml:space="preserve">General Manager 
</v>
      </c>
      <c r="L65" s="220" t="s">
        <v>240</v>
      </c>
      <c r="M65" s="57"/>
      <c r="N65" s="47"/>
      <c r="O65" s="33"/>
      <c r="P65" s="34"/>
      <c r="Q65" s="16"/>
      <c r="R65" s="203" t="e">
        <f>MID(INDEX('2. Risk Matrix'!$G$14:$L$19,MATCH($Q65,'2. Risk Matrix'!$F$14:$F$19,0), MATCH($P65,'2. Risk Matrix'!$G$13:$L$13,0)),1,20)</f>
        <v>#N/A</v>
      </c>
      <c r="S65" s="204" t="e">
        <f>MID(INDEX('7. Escalation Matrix'!$G$14:$L$19,MATCH($Q65,'7. Escalation Matrix'!$F$14:$F$19,0), MATCH($P65,'7. Escalation Matrix'!$G$13:$L$13,0)),1,300)</f>
        <v>#N/A</v>
      </c>
      <c r="T65" s="48"/>
      <c r="U65" s="49" t="s">
        <v>36</v>
      </c>
      <c r="V65" s="211"/>
    </row>
    <row r="66" spans="1:23" s="5" customFormat="1" ht="154" x14ac:dyDescent="0.35">
      <c r="A66" s="221">
        <v>57</v>
      </c>
      <c r="B66" s="222" t="s">
        <v>792</v>
      </c>
      <c r="C66" s="223" t="s">
        <v>793</v>
      </c>
      <c r="D66" s="65" t="s">
        <v>794</v>
      </c>
      <c r="E66" s="46" t="s">
        <v>70</v>
      </c>
      <c r="F66" s="64" t="s">
        <v>795</v>
      </c>
      <c r="G66" s="223" t="s">
        <v>239</v>
      </c>
      <c r="H66" s="224" t="s">
        <v>548</v>
      </c>
      <c r="I66" s="225" t="s">
        <v>545</v>
      </c>
      <c r="J66" s="205" t="str">
        <f>MID(INDEX('2. Risk Matrix'!$G$14:$L$19,MATCH($I66,'2. Risk Matrix'!$F$14:$F$19,0), MATCH($H66,'2. Risk Matrix'!$G$13:$L$13,0)),1,20)</f>
        <v>Minor 16</v>
      </c>
      <c r="K66" s="206" t="str">
        <f>MID(INDEX('7. Escalation Matrix'!$G$14:$L$19,MATCH($I66,'7. Escalation Matrix'!$F$14:$F$19,0), MATCH($H66,'7. Escalation Matrix'!$G$13:$L$13,0)),1,300)</f>
        <v>Area or Dept. Manager</v>
      </c>
      <c r="L66" s="220" t="s">
        <v>240</v>
      </c>
      <c r="M66" s="57"/>
      <c r="N66" s="47"/>
      <c r="O66" s="33"/>
      <c r="P66" s="34"/>
      <c r="Q66" s="16"/>
      <c r="R66" s="203" t="e">
        <f>MID(INDEX('2. Risk Matrix'!$G$14:$L$19,MATCH($Q66,'2. Risk Matrix'!$F$14:$F$19,0), MATCH($P66,'2. Risk Matrix'!$G$13:$L$13,0)),1,20)</f>
        <v>#N/A</v>
      </c>
      <c r="S66" s="204" t="e">
        <f>MID(INDEX('7. Escalation Matrix'!$G$14:$L$19,MATCH($Q66,'7. Escalation Matrix'!$F$14:$F$19,0), MATCH($P66,'7. Escalation Matrix'!$G$13:$L$13,0)),1,300)</f>
        <v>#N/A</v>
      </c>
      <c r="T66" s="48"/>
      <c r="U66" s="49" t="s">
        <v>36</v>
      </c>
      <c r="V66" s="211"/>
    </row>
    <row r="67" spans="1:23" s="5" customFormat="1" ht="28" x14ac:dyDescent="0.35">
      <c r="A67" s="221">
        <v>58</v>
      </c>
      <c r="B67" s="226" t="s">
        <v>796</v>
      </c>
      <c r="C67" s="227" t="s">
        <v>651</v>
      </c>
      <c r="D67" s="228" t="s">
        <v>797</v>
      </c>
      <c r="E67" s="227" t="s">
        <v>70</v>
      </c>
      <c r="F67" s="231" t="s">
        <v>798</v>
      </c>
      <c r="G67" s="227" t="s">
        <v>239</v>
      </c>
      <c r="H67" s="229"/>
      <c r="I67" s="230"/>
      <c r="J67" s="205" t="e">
        <f>MID(INDEX('2. Risk Matrix'!$G$14:$L$19,MATCH($I67,'2. Risk Matrix'!$F$14:$F$19,0), MATCH($H67,'2. Risk Matrix'!$G$13:$L$13,0)),1,20)</f>
        <v>#N/A</v>
      </c>
      <c r="K67" s="206" t="e">
        <f>MID(INDEX('7. Escalation Matrix'!$G$14:$L$19,MATCH($I67,'7. Escalation Matrix'!$F$14:$F$19,0), MATCH($H67,'7. Escalation Matrix'!$G$13:$L$13,0)),1,300)</f>
        <v>#N/A</v>
      </c>
      <c r="L67" s="220" t="s">
        <v>240</v>
      </c>
      <c r="M67" s="57"/>
      <c r="N67" s="47"/>
      <c r="O67" s="33"/>
      <c r="P67" s="34"/>
      <c r="Q67" s="16"/>
      <c r="R67" s="203" t="e">
        <f>MID(INDEX('2. Risk Matrix'!$G$14:$L$19,MATCH($Q67,'2. Risk Matrix'!$F$14:$F$19,0), MATCH($P67,'2. Risk Matrix'!$G$13:$L$13,0)),1,20)</f>
        <v>#N/A</v>
      </c>
      <c r="S67" s="204" t="e">
        <f>MID(INDEX('7. Escalation Matrix'!$G$14:$L$19,MATCH($Q67,'7. Escalation Matrix'!$F$14:$F$19,0), MATCH($P67,'7. Escalation Matrix'!$G$13:$L$13,0)),1,300)</f>
        <v>#N/A</v>
      </c>
      <c r="T67" s="48"/>
      <c r="U67" s="49" t="s">
        <v>36</v>
      </c>
      <c r="V67" s="211"/>
      <c r="W67" s="91"/>
    </row>
    <row r="68" spans="1:23" s="5" customFormat="1" ht="84" x14ac:dyDescent="0.35">
      <c r="A68" s="221">
        <v>59</v>
      </c>
      <c r="B68" s="222" t="s">
        <v>799</v>
      </c>
      <c r="C68" s="223" t="s">
        <v>793</v>
      </c>
      <c r="D68" s="65" t="s">
        <v>794</v>
      </c>
      <c r="E68" s="46" t="s">
        <v>70</v>
      </c>
      <c r="F68" s="64" t="s">
        <v>800</v>
      </c>
      <c r="G68" s="223" t="s">
        <v>239</v>
      </c>
      <c r="H68" s="224" t="s">
        <v>548</v>
      </c>
      <c r="I68" s="225" t="s">
        <v>545</v>
      </c>
      <c r="J68" s="205" t="str">
        <f>MID(INDEX('2. Risk Matrix'!$G$14:$L$19,MATCH($I68,'2. Risk Matrix'!$F$14:$F$19,0), MATCH($H68,'2. Risk Matrix'!$G$13:$L$13,0)),1,20)</f>
        <v>Minor 16</v>
      </c>
      <c r="K68" s="206" t="str">
        <f>MID(INDEX('7. Escalation Matrix'!$G$14:$L$19,MATCH($I68,'7. Escalation Matrix'!$F$14:$F$19,0), MATCH($H68,'7. Escalation Matrix'!$G$13:$L$13,0)),1,300)</f>
        <v>Area or Dept. Manager</v>
      </c>
      <c r="L68" s="220" t="s">
        <v>240</v>
      </c>
      <c r="M68" s="57"/>
      <c r="N68" s="47"/>
      <c r="O68" s="33"/>
      <c r="P68" s="34"/>
      <c r="Q68" s="16"/>
      <c r="R68" s="203" t="e">
        <f>MID(INDEX('2. Risk Matrix'!$G$14:$L$19,MATCH($Q68,'2. Risk Matrix'!$F$14:$F$19,0), MATCH($P68,'2. Risk Matrix'!$G$13:$L$13,0)),1,20)</f>
        <v>#N/A</v>
      </c>
      <c r="S68" s="204" t="e">
        <f>MID(INDEX('7. Escalation Matrix'!$G$14:$L$19,MATCH($Q68,'7. Escalation Matrix'!$F$14:$F$19,0), MATCH($P68,'7. Escalation Matrix'!$G$13:$L$13,0)),1,300)</f>
        <v>#N/A</v>
      </c>
      <c r="T68" s="48"/>
      <c r="U68" s="49" t="s">
        <v>36</v>
      </c>
      <c r="V68" s="211"/>
      <c r="W68" s="91"/>
    </row>
    <row r="69" spans="1:23" s="5" customFormat="1" ht="84" x14ac:dyDescent="0.35">
      <c r="A69" s="221">
        <v>60</v>
      </c>
      <c r="B69" s="222" t="s">
        <v>801</v>
      </c>
      <c r="C69" s="223" t="s">
        <v>793</v>
      </c>
      <c r="D69" s="65" t="s">
        <v>794</v>
      </c>
      <c r="E69" s="46" t="s">
        <v>70</v>
      </c>
      <c r="F69" s="64" t="s">
        <v>802</v>
      </c>
      <c r="G69" s="223" t="s">
        <v>239</v>
      </c>
      <c r="H69" s="224" t="s">
        <v>548</v>
      </c>
      <c r="I69" s="225" t="s">
        <v>545</v>
      </c>
      <c r="J69" s="205" t="str">
        <f>MID(INDEX('2. Risk Matrix'!$G$14:$L$19,MATCH($I69,'2. Risk Matrix'!$F$14:$F$19,0), MATCH($H69,'2. Risk Matrix'!$G$13:$L$13,0)),1,20)</f>
        <v>Minor 16</v>
      </c>
      <c r="K69" s="206" t="str">
        <f>MID(INDEX('7. Escalation Matrix'!$G$14:$L$19,MATCH($I69,'7. Escalation Matrix'!$F$14:$F$19,0), MATCH($H69,'7. Escalation Matrix'!$G$13:$L$13,0)),1,300)</f>
        <v>Area or Dept. Manager</v>
      </c>
      <c r="L69" s="220" t="s">
        <v>240</v>
      </c>
      <c r="M69" s="57"/>
      <c r="N69" s="47"/>
      <c r="O69" s="33"/>
      <c r="P69" s="34"/>
      <c r="Q69" s="16"/>
      <c r="R69" s="203" t="e">
        <f>MID(INDEX('2. Risk Matrix'!$G$14:$L$19,MATCH($Q69,'2. Risk Matrix'!$F$14:$F$19,0), MATCH($P69,'2. Risk Matrix'!$G$13:$L$13,0)),1,20)</f>
        <v>#N/A</v>
      </c>
      <c r="S69" s="204" t="e">
        <f>MID(INDEX('7. Escalation Matrix'!$G$14:$L$19,MATCH($Q69,'7. Escalation Matrix'!$F$14:$F$19,0), MATCH($P69,'7. Escalation Matrix'!$G$13:$L$13,0)),1,300)</f>
        <v>#N/A</v>
      </c>
      <c r="T69" s="48"/>
      <c r="U69" s="49" t="s">
        <v>36</v>
      </c>
      <c r="V69" s="211"/>
      <c r="W69" s="91"/>
    </row>
    <row r="70" spans="1:23" s="5" customFormat="1" ht="84" x14ac:dyDescent="0.35">
      <c r="A70" s="221">
        <v>61</v>
      </c>
      <c r="B70" s="222" t="s">
        <v>803</v>
      </c>
      <c r="C70" s="223" t="s">
        <v>793</v>
      </c>
      <c r="D70" s="65" t="s">
        <v>794</v>
      </c>
      <c r="E70" s="46" t="s">
        <v>70</v>
      </c>
      <c r="F70" s="64" t="s">
        <v>804</v>
      </c>
      <c r="G70" s="223" t="s">
        <v>239</v>
      </c>
      <c r="H70" s="224" t="s">
        <v>548</v>
      </c>
      <c r="I70" s="225" t="s">
        <v>545</v>
      </c>
      <c r="J70" s="205" t="str">
        <f>MID(INDEX('2. Risk Matrix'!$G$14:$L$19,MATCH($I70,'2. Risk Matrix'!$F$14:$F$19,0), MATCH($H70,'2. Risk Matrix'!$G$13:$L$13,0)),1,20)</f>
        <v>Minor 16</v>
      </c>
      <c r="K70" s="206" t="str">
        <f>MID(INDEX('7. Escalation Matrix'!$G$14:$L$19,MATCH($I70,'7. Escalation Matrix'!$F$14:$F$19,0), MATCH($H70,'7. Escalation Matrix'!$G$13:$L$13,0)),1,300)</f>
        <v>Area or Dept. Manager</v>
      </c>
      <c r="L70" s="220" t="s">
        <v>240</v>
      </c>
      <c r="M70" s="57"/>
      <c r="N70" s="47"/>
      <c r="O70" s="33"/>
      <c r="P70" s="34"/>
      <c r="Q70" s="16"/>
      <c r="R70" s="203" t="e">
        <f>MID(INDEX('2. Risk Matrix'!$G$14:$L$19,MATCH($Q70,'2. Risk Matrix'!$F$14:$F$19,0), MATCH($P70,'2. Risk Matrix'!$G$13:$L$13,0)),1,20)</f>
        <v>#N/A</v>
      </c>
      <c r="S70" s="204" t="e">
        <f>MID(INDEX('7. Escalation Matrix'!$G$14:$L$19,MATCH($Q70,'7. Escalation Matrix'!$F$14:$F$19,0), MATCH($P70,'7. Escalation Matrix'!$G$13:$L$13,0)),1,300)</f>
        <v>#N/A</v>
      </c>
      <c r="T70" s="48"/>
      <c r="U70" s="49" t="s">
        <v>36</v>
      </c>
      <c r="V70" s="211"/>
    </row>
    <row r="71" spans="1:23" s="5" customFormat="1" ht="126" x14ac:dyDescent="0.35">
      <c r="A71" s="221">
        <v>62</v>
      </c>
      <c r="B71" s="222" t="s">
        <v>805</v>
      </c>
      <c r="C71" s="223" t="s">
        <v>793</v>
      </c>
      <c r="D71" s="65" t="s">
        <v>794</v>
      </c>
      <c r="E71" s="46" t="s">
        <v>70</v>
      </c>
      <c r="F71" s="64" t="s">
        <v>806</v>
      </c>
      <c r="G71" s="223" t="s">
        <v>239</v>
      </c>
      <c r="H71" s="224" t="s">
        <v>548</v>
      </c>
      <c r="I71" s="225" t="s">
        <v>545</v>
      </c>
      <c r="J71" s="205" t="str">
        <f>MID(INDEX('2. Risk Matrix'!$G$14:$L$19,MATCH($I71,'2. Risk Matrix'!$F$14:$F$19,0), MATCH($H71,'2. Risk Matrix'!$G$13:$L$13,0)),1,20)</f>
        <v>Minor 16</v>
      </c>
      <c r="K71" s="206" t="str">
        <f>MID(INDEX('7. Escalation Matrix'!$G$14:$L$19,MATCH($I71,'7. Escalation Matrix'!$F$14:$F$19,0), MATCH($H71,'7. Escalation Matrix'!$G$13:$L$13,0)),1,300)</f>
        <v>Area or Dept. Manager</v>
      </c>
      <c r="L71" s="220" t="s">
        <v>240</v>
      </c>
      <c r="M71" s="57"/>
      <c r="N71" s="47"/>
      <c r="O71" s="33"/>
      <c r="P71" s="34"/>
      <c r="Q71" s="16"/>
      <c r="R71" s="203" t="e">
        <f>MID(INDEX('2. Risk Matrix'!$G$14:$L$19,MATCH($Q71,'2. Risk Matrix'!$F$14:$F$19,0), MATCH($P71,'2. Risk Matrix'!$G$13:$L$13,0)),1,20)</f>
        <v>#N/A</v>
      </c>
      <c r="S71" s="204" t="e">
        <f>MID(INDEX('7. Escalation Matrix'!$G$14:$L$19,MATCH($Q71,'7. Escalation Matrix'!$F$14:$F$19,0), MATCH($P71,'7. Escalation Matrix'!$G$13:$L$13,0)),1,300)</f>
        <v>#N/A</v>
      </c>
      <c r="T71" s="48"/>
      <c r="U71" s="49" t="s">
        <v>36</v>
      </c>
      <c r="V71" s="211"/>
      <c r="W71" s="91"/>
    </row>
    <row r="72" spans="1:23" s="5" customFormat="1" ht="224" x14ac:dyDescent="0.35">
      <c r="A72" s="221">
        <v>63</v>
      </c>
      <c r="B72" s="222" t="s">
        <v>807</v>
      </c>
      <c r="C72" s="223" t="s">
        <v>651</v>
      </c>
      <c r="D72" s="65" t="s">
        <v>808</v>
      </c>
      <c r="E72" s="46" t="s">
        <v>70</v>
      </c>
      <c r="F72" s="64" t="s">
        <v>809</v>
      </c>
      <c r="G72" s="223" t="s">
        <v>239</v>
      </c>
      <c r="H72" s="224" t="s">
        <v>548</v>
      </c>
      <c r="I72" s="225" t="s">
        <v>545</v>
      </c>
      <c r="J72" s="205" t="str">
        <f>MID(INDEX('2. Risk Matrix'!$G$14:$L$19,MATCH($I72,'2. Risk Matrix'!$F$14:$F$19,0), MATCH($H72,'2. Risk Matrix'!$G$13:$L$13,0)),1,20)</f>
        <v>Minor 16</v>
      </c>
      <c r="K72" s="206" t="str">
        <f>MID(INDEX('7. Escalation Matrix'!$G$14:$L$19,MATCH($I72,'7. Escalation Matrix'!$F$14:$F$19,0), MATCH($H72,'7. Escalation Matrix'!$G$13:$L$13,0)),1,300)</f>
        <v>Area or Dept. Manager</v>
      </c>
      <c r="L72" s="220" t="s">
        <v>240</v>
      </c>
      <c r="M72" s="57"/>
      <c r="N72" s="47"/>
      <c r="O72" s="33"/>
      <c r="P72" s="34"/>
      <c r="Q72" s="16"/>
      <c r="R72" s="203" t="e">
        <f>MID(INDEX('2. Risk Matrix'!$G$14:$L$19,MATCH($Q72,'2. Risk Matrix'!$F$14:$F$19,0), MATCH($P72,'2. Risk Matrix'!$G$13:$L$13,0)),1,20)</f>
        <v>#N/A</v>
      </c>
      <c r="S72" s="204" t="e">
        <f>MID(INDEX('7. Escalation Matrix'!$G$14:$L$19,MATCH($Q72,'7. Escalation Matrix'!$F$14:$F$19,0), MATCH($P72,'7. Escalation Matrix'!$G$13:$L$13,0)),1,300)</f>
        <v>#N/A</v>
      </c>
      <c r="T72" s="48"/>
      <c r="U72" s="49" t="s">
        <v>36</v>
      </c>
      <c r="V72" s="211"/>
      <c r="W72" s="91"/>
    </row>
    <row r="73" spans="1:23" s="5" customFormat="1" ht="140" x14ac:dyDescent="0.35">
      <c r="A73" s="221">
        <v>64</v>
      </c>
      <c r="B73" s="222" t="s">
        <v>810</v>
      </c>
      <c r="C73" s="223" t="s">
        <v>651</v>
      </c>
      <c r="D73" s="65" t="s">
        <v>811</v>
      </c>
      <c r="E73" s="46" t="s">
        <v>70</v>
      </c>
      <c r="F73" s="64" t="s">
        <v>812</v>
      </c>
      <c r="G73" s="223" t="s">
        <v>239</v>
      </c>
      <c r="H73" s="224" t="s">
        <v>550</v>
      </c>
      <c r="I73" s="225" t="s">
        <v>545</v>
      </c>
      <c r="J73" s="205" t="str">
        <f>MID(INDEX('2. Risk Matrix'!$G$14:$L$19,MATCH($I73,'2. Risk Matrix'!$F$14:$F$19,0), MATCH($H73,'2. Risk Matrix'!$G$13:$L$13,0)),1,20)</f>
        <v>Sustainable 7</v>
      </c>
      <c r="K73" s="206" t="str">
        <f>MID(INDEX('7. Escalation Matrix'!$G$14:$L$19,MATCH($I73,'7. Escalation Matrix'!$F$14:$F$19,0), MATCH($H73,'7. Escalation Matrix'!$G$13:$L$13,0)),1,300)</f>
        <v xml:space="preserve">Supervisor/ Front Line Manager
</v>
      </c>
      <c r="L73" s="220" t="s">
        <v>240</v>
      </c>
      <c r="M73" s="57"/>
      <c r="N73" s="47"/>
      <c r="O73" s="33"/>
      <c r="P73" s="34"/>
      <c r="Q73" s="16"/>
      <c r="R73" s="203" t="e">
        <f>MID(INDEX('2. Risk Matrix'!$G$14:$L$19,MATCH($Q73,'2. Risk Matrix'!$F$14:$F$19,0), MATCH($P73,'2. Risk Matrix'!$G$13:$L$13,0)),1,20)</f>
        <v>#N/A</v>
      </c>
      <c r="S73" s="204" t="e">
        <f>MID(INDEX('7. Escalation Matrix'!$G$14:$L$19,MATCH($Q73,'7. Escalation Matrix'!$F$14:$F$19,0), MATCH($P73,'7. Escalation Matrix'!$G$13:$L$13,0)),1,300)</f>
        <v>#N/A</v>
      </c>
      <c r="T73" s="48"/>
      <c r="U73" s="49" t="s">
        <v>36</v>
      </c>
      <c r="V73" s="211"/>
      <c r="W73" s="91"/>
    </row>
    <row r="74" spans="1:23" s="5" customFormat="1" ht="252" x14ac:dyDescent="0.35">
      <c r="A74" s="221">
        <v>65</v>
      </c>
      <c r="B74" s="222" t="s">
        <v>813</v>
      </c>
      <c r="C74" s="223" t="s">
        <v>651</v>
      </c>
      <c r="D74" s="65" t="s">
        <v>811</v>
      </c>
      <c r="E74" s="46" t="s">
        <v>70</v>
      </c>
      <c r="F74" s="64" t="s">
        <v>814</v>
      </c>
      <c r="G74" s="223" t="s">
        <v>239</v>
      </c>
      <c r="H74" s="224" t="s">
        <v>550</v>
      </c>
      <c r="I74" s="225" t="s">
        <v>545</v>
      </c>
      <c r="J74" s="205" t="str">
        <f>MID(INDEX('2. Risk Matrix'!$G$14:$L$19,MATCH($I74,'2. Risk Matrix'!$F$14:$F$19,0), MATCH($H74,'2. Risk Matrix'!$G$13:$L$13,0)),1,20)</f>
        <v>Sustainable 7</v>
      </c>
      <c r="K74" s="206" t="str">
        <f>MID(INDEX('7. Escalation Matrix'!$G$14:$L$19,MATCH($I74,'7. Escalation Matrix'!$F$14:$F$19,0), MATCH($H74,'7. Escalation Matrix'!$G$13:$L$13,0)),1,300)</f>
        <v xml:space="preserve">Supervisor/ Front Line Manager
</v>
      </c>
      <c r="L74" s="220" t="s">
        <v>240</v>
      </c>
      <c r="M74" s="57"/>
      <c r="N74" s="47"/>
      <c r="O74" s="33"/>
      <c r="P74" s="34"/>
      <c r="Q74" s="16"/>
      <c r="R74" s="203" t="e">
        <f>MID(INDEX('2. Risk Matrix'!$G$14:$L$19,MATCH($Q74,'2. Risk Matrix'!$F$14:$F$19,0), MATCH($P74,'2. Risk Matrix'!$G$13:$L$13,0)),1,20)</f>
        <v>#N/A</v>
      </c>
      <c r="S74" s="204" t="e">
        <f>MID(INDEX('7. Escalation Matrix'!$G$14:$L$19,MATCH($Q74,'7. Escalation Matrix'!$F$14:$F$19,0), MATCH($P74,'7. Escalation Matrix'!$G$13:$L$13,0)),1,300)</f>
        <v>#N/A</v>
      </c>
      <c r="T74" s="48"/>
      <c r="U74" s="49" t="s">
        <v>36</v>
      </c>
      <c r="V74" s="211"/>
      <c r="W74" s="91"/>
    </row>
    <row r="75" spans="1:23" s="5" customFormat="1" ht="252" x14ac:dyDescent="0.35">
      <c r="A75" s="221">
        <v>66</v>
      </c>
      <c r="B75" s="222" t="s">
        <v>815</v>
      </c>
      <c r="C75" s="223" t="s">
        <v>651</v>
      </c>
      <c r="D75" s="65" t="s">
        <v>811</v>
      </c>
      <c r="E75" s="46" t="s">
        <v>70</v>
      </c>
      <c r="F75" s="64" t="s">
        <v>816</v>
      </c>
      <c r="G75" s="223" t="s">
        <v>239</v>
      </c>
      <c r="H75" s="224" t="s">
        <v>550</v>
      </c>
      <c r="I75" s="225" t="s">
        <v>545</v>
      </c>
      <c r="J75" s="205" t="str">
        <f>MID(INDEX('2. Risk Matrix'!$G$14:$L$19,MATCH($I75,'2. Risk Matrix'!$F$14:$F$19,0), MATCH($H75,'2. Risk Matrix'!$G$13:$L$13,0)),1,20)</f>
        <v>Sustainable 7</v>
      </c>
      <c r="K75" s="206" t="str">
        <f>MID(INDEX('7. Escalation Matrix'!$G$14:$L$19,MATCH($I75,'7. Escalation Matrix'!$F$14:$F$19,0), MATCH($H75,'7. Escalation Matrix'!$G$13:$L$13,0)),1,300)</f>
        <v xml:space="preserve">Supervisor/ Front Line Manager
</v>
      </c>
      <c r="L75" s="220" t="s">
        <v>240</v>
      </c>
      <c r="M75" s="57"/>
      <c r="N75" s="47"/>
      <c r="O75" s="33"/>
      <c r="P75" s="34"/>
      <c r="Q75" s="16"/>
      <c r="R75" s="203" t="e">
        <f>MID(INDEX('2. Risk Matrix'!$G$14:$L$19,MATCH($Q75,'2. Risk Matrix'!$F$14:$F$19,0), MATCH($P75,'2. Risk Matrix'!$G$13:$L$13,0)),1,20)</f>
        <v>#N/A</v>
      </c>
      <c r="S75" s="204" t="e">
        <f>MID(INDEX('7. Escalation Matrix'!$G$14:$L$19,MATCH($Q75,'7. Escalation Matrix'!$F$14:$F$19,0), MATCH($P75,'7. Escalation Matrix'!$G$13:$L$13,0)),1,300)</f>
        <v>#N/A</v>
      </c>
      <c r="T75" s="48"/>
      <c r="U75" s="49" t="s">
        <v>36</v>
      </c>
      <c r="V75" s="211"/>
    </row>
    <row r="76" spans="1:23" s="5" customFormat="1" ht="266" x14ac:dyDescent="0.35">
      <c r="A76" s="221">
        <v>67</v>
      </c>
      <c r="B76" s="222" t="s">
        <v>817</v>
      </c>
      <c r="C76" s="223" t="s">
        <v>651</v>
      </c>
      <c r="D76" s="65" t="s">
        <v>818</v>
      </c>
      <c r="E76" s="46" t="s">
        <v>70</v>
      </c>
      <c r="F76" s="64" t="s">
        <v>819</v>
      </c>
      <c r="G76" s="223" t="s">
        <v>239</v>
      </c>
      <c r="H76" s="224" t="s">
        <v>549</v>
      </c>
      <c r="I76" s="225" t="s">
        <v>545</v>
      </c>
      <c r="J76" s="205" t="str">
        <f>MID(INDEX('2. Risk Matrix'!$G$14:$L$19,MATCH($I76,'2. Risk Matrix'!$F$14:$F$19,0), MATCH($H76,'2. Risk Matrix'!$G$13:$L$13,0)),1,20)</f>
        <v>Minor 14</v>
      </c>
      <c r="K76" s="206" t="str">
        <f>MID(INDEX('7. Escalation Matrix'!$G$14:$L$19,MATCH($I76,'7. Escalation Matrix'!$F$14:$F$19,0), MATCH($H76,'7. Escalation Matrix'!$G$13:$L$13,0)),1,300)</f>
        <v>Area or Dept. Manager</v>
      </c>
      <c r="L76" s="220" t="s">
        <v>240</v>
      </c>
      <c r="M76" s="57"/>
      <c r="N76" s="47"/>
      <c r="O76" s="33"/>
      <c r="P76" s="34"/>
      <c r="Q76" s="16"/>
      <c r="R76" s="203" t="e">
        <f>MID(INDEX('2. Risk Matrix'!$G$14:$L$19,MATCH($Q76,'2. Risk Matrix'!$F$14:$F$19,0), MATCH($P76,'2. Risk Matrix'!$G$13:$L$13,0)),1,20)</f>
        <v>#N/A</v>
      </c>
      <c r="S76" s="204" t="e">
        <f>MID(INDEX('7. Escalation Matrix'!$G$14:$L$19,MATCH($Q76,'7. Escalation Matrix'!$F$14:$F$19,0), MATCH($P76,'7. Escalation Matrix'!$G$13:$L$13,0)),1,300)</f>
        <v>#N/A</v>
      </c>
      <c r="T76" s="48"/>
      <c r="U76" s="49" t="s">
        <v>36</v>
      </c>
      <c r="V76" s="211"/>
      <c r="W76" s="91"/>
    </row>
    <row r="77" spans="1:23" s="5" customFormat="1" ht="182" x14ac:dyDescent="0.35">
      <c r="A77" s="221">
        <v>68</v>
      </c>
      <c r="B77" s="222" t="s">
        <v>820</v>
      </c>
      <c r="C77" s="223" t="s">
        <v>651</v>
      </c>
      <c r="D77" s="65" t="s">
        <v>818</v>
      </c>
      <c r="E77" s="46" t="s">
        <v>70</v>
      </c>
      <c r="F77" s="64" t="s">
        <v>821</v>
      </c>
      <c r="G77" s="223" t="s">
        <v>239</v>
      </c>
      <c r="H77" s="224" t="s">
        <v>550</v>
      </c>
      <c r="I77" s="225" t="s">
        <v>545</v>
      </c>
      <c r="J77" s="205" t="str">
        <f>MID(INDEX('2. Risk Matrix'!$G$14:$L$19,MATCH($I77,'2. Risk Matrix'!$F$14:$F$19,0), MATCH($H77,'2. Risk Matrix'!$G$13:$L$13,0)),1,20)</f>
        <v>Sustainable 7</v>
      </c>
      <c r="K77" s="206" t="str">
        <f>MID(INDEX('7. Escalation Matrix'!$G$14:$L$19,MATCH($I77,'7. Escalation Matrix'!$F$14:$F$19,0), MATCH($H77,'7. Escalation Matrix'!$G$13:$L$13,0)),1,300)</f>
        <v xml:space="preserve">Supervisor/ Front Line Manager
</v>
      </c>
      <c r="L77" s="220" t="s">
        <v>240</v>
      </c>
      <c r="M77" s="57"/>
      <c r="N77" s="47"/>
      <c r="O77" s="33"/>
      <c r="P77" s="34"/>
      <c r="Q77" s="16"/>
      <c r="R77" s="203" t="e">
        <f>MID(INDEX('2. Risk Matrix'!$G$14:$L$19,MATCH($Q77,'2. Risk Matrix'!$F$14:$F$19,0), MATCH($P77,'2. Risk Matrix'!$G$13:$L$13,0)),1,20)</f>
        <v>#N/A</v>
      </c>
      <c r="S77" s="204" t="e">
        <f>MID(INDEX('7. Escalation Matrix'!$G$14:$L$19,MATCH($Q77,'7. Escalation Matrix'!$F$14:$F$19,0), MATCH($P77,'7. Escalation Matrix'!$G$13:$L$13,0)),1,300)</f>
        <v>#N/A</v>
      </c>
      <c r="T77" s="48"/>
      <c r="U77" s="49" t="s">
        <v>36</v>
      </c>
      <c r="V77" s="211"/>
    </row>
    <row r="78" spans="1:23" s="5" customFormat="1" ht="252" x14ac:dyDescent="0.35">
      <c r="A78" s="221">
        <v>69</v>
      </c>
      <c r="B78" s="222" t="s">
        <v>822</v>
      </c>
      <c r="C78" s="223" t="s">
        <v>651</v>
      </c>
      <c r="D78" s="65" t="s">
        <v>823</v>
      </c>
      <c r="E78" s="46" t="s">
        <v>70</v>
      </c>
      <c r="F78" s="64" t="s">
        <v>824</v>
      </c>
      <c r="G78" s="223" t="s">
        <v>239</v>
      </c>
      <c r="H78" s="224" t="s">
        <v>550</v>
      </c>
      <c r="I78" s="225" t="s">
        <v>545</v>
      </c>
      <c r="J78" s="205" t="str">
        <f>MID(INDEX('2. Risk Matrix'!$G$14:$L$19,MATCH($I78,'2. Risk Matrix'!$F$14:$F$19,0), MATCH($H78,'2. Risk Matrix'!$G$13:$L$13,0)),1,20)</f>
        <v>Sustainable 7</v>
      </c>
      <c r="K78" s="206" t="str">
        <f>MID(INDEX('7. Escalation Matrix'!$G$14:$L$19,MATCH($I78,'7. Escalation Matrix'!$F$14:$F$19,0), MATCH($H78,'7. Escalation Matrix'!$G$13:$L$13,0)),1,300)</f>
        <v xml:space="preserve">Supervisor/ Front Line Manager
</v>
      </c>
      <c r="L78" s="220" t="s">
        <v>240</v>
      </c>
      <c r="M78" s="57"/>
      <c r="N78" s="47"/>
      <c r="O78" s="33"/>
      <c r="P78" s="34"/>
      <c r="Q78" s="16"/>
      <c r="R78" s="203" t="e">
        <f>MID(INDEX('2. Risk Matrix'!$G$14:$L$19,MATCH($Q78,'2. Risk Matrix'!$F$14:$F$19,0), MATCH($P78,'2. Risk Matrix'!$G$13:$L$13,0)),1,20)</f>
        <v>#N/A</v>
      </c>
      <c r="S78" s="204" t="e">
        <f>MID(INDEX('7. Escalation Matrix'!$G$14:$L$19,MATCH($Q78,'7. Escalation Matrix'!$F$14:$F$19,0), MATCH($P78,'7. Escalation Matrix'!$G$13:$L$13,0)),1,300)</f>
        <v>#N/A</v>
      </c>
      <c r="T78" s="48"/>
      <c r="U78" s="49" t="s">
        <v>36</v>
      </c>
      <c r="V78" s="211"/>
    </row>
    <row r="79" spans="1:23" s="5" customFormat="1" ht="182" x14ac:dyDescent="0.35">
      <c r="A79" s="221">
        <v>70</v>
      </c>
      <c r="B79" s="222" t="s">
        <v>825</v>
      </c>
      <c r="C79" s="223" t="s">
        <v>826</v>
      </c>
      <c r="D79" s="65" t="s">
        <v>827</v>
      </c>
      <c r="E79" s="46" t="s">
        <v>70</v>
      </c>
      <c r="F79" s="64" t="s">
        <v>828</v>
      </c>
      <c r="G79" s="223" t="s">
        <v>239</v>
      </c>
      <c r="H79" s="224" t="s">
        <v>550</v>
      </c>
      <c r="I79" s="225" t="s">
        <v>545</v>
      </c>
      <c r="J79" s="205" t="str">
        <f>MID(INDEX('2. Risk Matrix'!$G$14:$L$19,MATCH($I79,'2. Risk Matrix'!$F$14:$F$19,0), MATCH($H79,'2. Risk Matrix'!$G$13:$L$13,0)),1,20)</f>
        <v>Sustainable 7</v>
      </c>
      <c r="K79" s="206" t="str">
        <f>MID(INDEX('7. Escalation Matrix'!$G$14:$L$19,MATCH($I79,'7. Escalation Matrix'!$F$14:$F$19,0), MATCH($H79,'7. Escalation Matrix'!$G$13:$L$13,0)),1,300)</f>
        <v xml:space="preserve">Supervisor/ Front Line Manager
</v>
      </c>
      <c r="L79" s="220" t="s">
        <v>240</v>
      </c>
      <c r="M79" s="57"/>
      <c r="N79" s="47"/>
      <c r="O79" s="33"/>
      <c r="P79" s="34"/>
      <c r="Q79" s="16"/>
      <c r="R79" s="203" t="e">
        <f>MID(INDEX('2. Risk Matrix'!$G$14:$L$19,MATCH($Q79,'2. Risk Matrix'!$F$14:$F$19,0), MATCH($P79,'2. Risk Matrix'!$G$13:$L$13,0)),1,20)</f>
        <v>#N/A</v>
      </c>
      <c r="S79" s="204" t="e">
        <f>MID(INDEX('7. Escalation Matrix'!$G$14:$L$19,MATCH($Q79,'7. Escalation Matrix'!$F$14:$F$19,0), MATCH($P79,'7. Escalation Matrix'!$G$13:$L$13,0)),1,300)</f>
        <v>#N/A</v>
      </c>
      <c r="T79" s="48"/>
      <c r="U79" s="49" t="s">
        <v>36</v>
      </c>
      <c r="V79" s="211"/>
    </row>
    <row r="80" spans="1:23" s="5" customFormat="1" ht="70" x14ac:dyDescent="0.35">
      <c r="A80" s="221">
        <v>71</v>
      </c>
      <c r="B80" s="222" t="s">
        <v>829</v>
      </c>
      <c r="C80" s="223" t="s">
        <v>830</v>
      </c>
      <c r="D80" s="65" t="s">
        <v>831</v>
      </c>
      <c r="E80" s="46" t="s">
        <v>70</v>
      </c>
      <c r="F80" s="64" t="s">
        <v>832</v>
      </c>
      <c r="G80" s="223" t="s">
        <v>239</v>
      </c>
      <c r="H80" s="224" t="s">
        <v>550</v>
      </c>
      <c r="I80" s="225" t="s">
        <v>545</v>
      </c>
      <c r="J80" s="205" t="str">
        <f>MID(INDEX('2. Risk Matrix'!$G$14:$L$19,MATCH($I80,'2. Risk Matrix'!$F$14:$F$19,0), MATCH($H80,'2. Risk Matrix'!$G$13:$L$13,0)),1,20)</f>
        <v>Sustainable 7</v>
      </c>
      <c r="K80" s="206" t="str">
        <f>MID(INDEX('7. Escalation Matrix'!$G$14:$L$19,MATCH($I80,'7. Escalation Matrix'!$F$14:$F$19,0), MATCH($H80,'7. Escalation Matrix'!$G$13:$L$13,0)),1,300)</f>
        <v xml:space="preserve">Supervisor/ Front Line Manager
</v>
      </c>
      <c r="L80" s="220" t="s">
        <v>240</v>
      </c>
      <c r="M80" s="57"/>
      <c r="N80" s="47"/>
      <c r="O80" s="33"/>
      <c r="P80" s="34"/>
      <c r="Q80" s="16"/>
      <c r="R80" s="203" t="e">
        <f>MID(INDEX('2. Risk Matrix'!$G$14:$L$19,MATCH($Q80,'2. Risk Matrix'!$F$14:$F$19,0), MATCH($P80,'2. Risk Matrix'!$G$13:$L$13,0)),1,20)</f>
        <v>#N/A</v>
      </c>
      <c r="S80" s="204" t="e">
        <f>MID(INDEX('7. Escalation Matrix'!$G$14:$L$19,MATCH($Q80,'7. Escalation Matrix'!$F$14:$F$19,0), MATCH($P80,'7. Escalation Matrix'!$G$13:$L$13,0)),1,300)</f>
        <v>#N/A</v>
      </c>
      <c r="T80" s="48"/>
      <c r="U80" s="49" t="s">
        <v>36</v>
      </c>
      <c r="V80" s="211"/>
    </row>
    <row r="81" spans="1:23" s="5" customFormat="1" ht="154" x14ac:dyDescent="0.35">
      <c r="A81" s="221">
        <v>72</v>
      </c>
      <c r="B81" s="222" t="s">
        <v>833</v>
      </c>
      <c r="C81" s="223" t="s">
        <v>834</v>
      </c>
      <c r="D81" s="65" t="s">
        <v>835</v>
      </c>
      <c r="E81" s="46" t="s">
        <v>70</v>
      </c>
      <c r="F81" s="64" t="s">
        <v>836</v>
      </c>
      <c r="G81" s="223" t="s">
        <v>239</v>
      </c>
      <c r="H81" s="224" t="s">
        <v>550</v>
      </c>
      <c r="I81" s="225" t="s">
        <v>545</v>
      </c>
      <c r="J81" s="205" t="str">
        <f>MID(INDEX('2. Risk Matrix'!$G$14:$L$19,MATCH($I81,'2. Risk Matrix'!$F$14:$F$19,0), MATCH($H81,'2. Risk Matrix'!$G$13:$L$13,0)),1,20)</f>
        <v>Sustainable 7</v>
      </c>
      <c r="K81" s="206" t="str">
        <f>MID(INDEX('7. Escalation Matrix'!$G$14:$L$19,MATCH($I81,'7. Escalation Matrix'!$F$14:$F$19,0), MATCH($H81,'7. Escalation Matrix'!$G$13:$L$13,0)),1,300)</f>
        <v xml:space="preserve">Supervisor/ Front Line Manager
</v>
      </c>
      <c r="L81" s="220" t="s">
        <v>240</v>
      </c>
      <c r="M81" s="57"/>
      <c r="N81" s="47"/>
      <c r="O81" s="33"/>
      <c r="P81" s="34"/>
      <c r="Q81" s="16"/>
      <c r="R81" s="203" t="e">
        <f>MID(INDEX('2. Risk Matrix'!$G$14:$L$19,MATCH($Q81,'2. Risk Matrix'!$F$14:$F$19,0), MATCH($P81,'2. Risk Matrix'!$G$13:$L$13,0)),1,20)</f>
        <v>#N/A</v>
      </c>
      <c r="S81" s="204" t="e">
        <f>MID(INDEX('7. Escalation Matrix'!$G$14:$L$19,MATCH($Q81,'7. Escalation Matrix'!$F$14:$F$19,0), MATCH($P81,'7. Escalation Matrix'!$G$13:$L$13,0)),1,300)</f>
        <v>#N/A</v>
      </c>
      <c r="T81" s="48"/>
      <c r="U81" s="49" t="s">
        <v>36</v>
      </c>
      <c r="V81" s="211"/>
    </row>
    <row r="82" spans="1:23" s="5" customFormat="1" ht="98" x14ac:dyDescent="0.35">
      <c r="A82" s="221">
        <v>73</v>
      </c>
      <c r="B82" s="222" t="s">
        <v>837</v>
      </c>
      <c r="C82" s="223" t="s">
        <v>838</v>
      </c>
      <c r="D82" s="65" t="s">
        <v>839</v>
      </c>
      <c r="E82" s="46" t="s">
        <v>70</v>
      </c>
      <c r="F82" s="64" t="s">
        <v>840</v>
      </c>
      <c r="G82" s="223" t="s">
        <v>239</v>
      </c>
      <c r="H82" s="224" t="s">
        <v>550</v>
      </c>
      <c r="I82" s="225" t="s">
        <v>544</v>
      </c>
      <c r="J82" s="205" t="str">
        <f>MID(INDEX('2. Risk Matrix'!$G$14:$L$19,MATCH($I82,'2. Risk Matrix'!$F$14:$F$19,0), MATCH($H82,'2. Risk Matrix'!$G$13:$L$13,0)),1,20)</f>
        <v>Minor 13</v>
      </c>
      <c r="K82" s="206" t="str">
        <f>MID(INDEX('7. Escalation Matrix'!$G$14:$L$19,MATCH($I82,'7. Escalation Matrix'!$F$14:$F$19,0), MATCH($H82,'7. Escalation Matrix'!$G$13:$L$13,0)),1,300)</f>
        <v>Area or Dept. Manager</v>
      </c>
      <c r="L82" s="220" t="s">
        <v>240</v>
      </c>
      <c r="M82" s="57"/>
      <c r="N82" s="47"/>
      <c r="O82" s="33"/>
      <c r="P82" s="34"/>
      <c r="Q82" s="16"/>
      <c r="R82" s="203" t="e">
        <f>MID(INDEX('2. Risk Matrix'!$G$14:$L$19,MATCH($Q82,'2. Risk Matrix'!$F$14:$F$19,0), MATCH($P82,'2. Risk Matrix'!$G$13:$L$13,0)),1,20)</f>
        <v>#N/A</v>
      </c>
      <c r="S82" s="204" t="e">
        <f>MID(INDEX('7. Escalation Matrix'!$G$14:$L$19,MATCH($Q82,'7. Escalation Matrix'!$F$14:$F$19,0), MATCH($P82,'7. Escalation Matrix'!$G$13:$L$13,0)),1,300)</f>
        <v>#N/A</v>
      </c>
      <c r="T82" s="48"/>
      <c r="U82" s="49" t="s">
        <v>36</v>
      </c>
      <c r="V82" s="211"/>
    </row>
    <row r="83" spans="1:23" s="5" customFormat="1" ht="182" x14ac:dyDescent="0.35">
      <c r="A83" s="221">
        <v>74</v>
      </c>
      <c r="B83" s="222" t="s">
        <v>841</v>
      </c>
      <c r="C83" s="223" t="s">
        <v>842</v>
      </c>
      <c r="D83" s="65" t="s">
        <v>843</v>
      </c>
      <c r="E83" s="46" t="s">
        <v>70</v>
      </c>
      <c r="F83" s="64" t="s">
        <v>844</v>
      </c>
      <c r="G83" s="223" t="s">
        <v>239</v>
      </c>
      <c r="H83" s="224" t="s">
        <v>550</v>
      </c>
      <c r="I83" s="225" t="s">
        <v>545</v>
      </c>
      <c r="J83" s="205" t="str">
        <f>MID(INDEX('2. Risk Matrix'!$G$14:$L$19,MATCH($I83,'2. Risk Matrix'!$F$14:$F$19,0), MATCH($H83,'2. Risk Matrix'!$G$13:$L$13,0)),1,20)</f>
        <v>Sustainable 7</v>
      </c>
      <c r="K83" s="206" t="str">
        <f>MID(INDEX('7. Escalation Matrix'!$G$14:$L$19,MATCH($I83,'7. Escalation Matrix'!$F$14:$F$19,0), MATCH($H83,'7. Escalation Matrix'!$G$13:$L$13,0)),1,300)</f>
        <v xml:space="preserve">Supervisor/ Front Line Manager
</v>
      </c>
      <c r="L83" s="220" t="s">
        <v>240</v>
      </c>
      <c r="M83" s="57"/>
      <c r="N83" s="47"/>
      <c r="O83" s="33"/>
      <c r="P83" s="34"/>
      <c r="Q83" s="16"/>
      <c r="R83" s="203" t="e">
        <f>MID(INDEX('2. Risk Matrix'!$G$14:$L$19,MATCH($Q83,'2. Risk Matrix'!$F$14:$F$19,0), MATCH($P83,'2. Risk Matrix'!$G$13:$L$13,0)),1,20)</f>
        <v>#N/A</v>
      </c>
      <c r="S83" s="204" t="e">
        <f>MID(INDEX('7. Escalation Matrix'!$G$14:$L$19,MATCH($Q83,'7. Escalation Matrix'!$F$14:$F$19,0), MATCH($P83,'7. Escalation Matrix'!$G$13:$L$13,0)),1,300)</f>
        <v>#N/A</v>
      </c>
      <c r="T83" s="48"/>
      <c r="U83" s="49" t="s">
        <v>36</v>
      </c>
      <c r="V83" s="211"/>
      <c r="W83" s="91"/>
    </row>
    <row r="84" spans="1:23" s="5" customFormat="1" ht="70" x14ac:dyDescent="0.35">
      <c r="A84" s="221">
        <v>75</v>
      </c>
      <c r="B84" s="222" t="s">
        <v>845</v>
      </c>
      <c r="C84" s="223" t="s">
        <v>846</v>
      </c>
      <c r="D84" s="65" t="s">
        <v>847</v>
      </c>
      <c r="E84" s="46" t="s">
        <v>70</v>
      </c>
      <c r="F84" s="64" t="s">
        <v>848</v>
      </c>
      <c r="G84" s="223" t="s">
        <v>239</v>
      </c>
      <c r="H84" s="224" t="s">
        <v>550</v>
      </c>
      <c r="I84" s="225" t="s">
        <v>545</v>
      </c>
      <c r="J84" s="205" t="str">
        <f>MID(INDEX('2. Risk Matrix'!$G$14:$L$19,MATCH($I84,'2. Risk Matrix'!$F$14:$F$19,0), MATCH($H84,'2. Risk Matrix'!$G$13:$L$13,0)),1,20)</f>
        <v>Sustainable 7</v>
      </c>
      <c r="K84" s="206" t="str">
        <f>MID(INDEX('7. Escalation Matrix'!$G$14:$L$19,MATCH($I84,'7. Escalation Matrix'!$F$14:$F$19,0), MATCH($H84,'7. Escalation Matrix'!$G$13:$L$13,0)),1,300)</f>
        <v xml:space="preserve">Supervisor/ Front Line Manager
</v>
      </c>
      <c r="L84" s="220" t="s">
        <v>240</v>
      </c>
      <c r="M84" s="57"/>
      <c r="N84" s="47"/>
      <c r="O84" s="33"/>
      <c r="P84" s="34"/>
      <c r="Q84" s="16"/>
      <c r="R84" s="203" t="e">
        <f>MID(INDEX('2. Risk Matrix'!$G$14:$L$19,MATCH($Q84,'2. Risk Matrix'!$F$14:$F$19,0), MATCH($P84,'2. Risk Matrix'!$G$13:$L$13,0)),1,20)</f>
        <v>#N/A</v>
      </c>
      <c r="S84" s="204" t="e">
        <f>MID(INDEX('7. Escalation Matrix'!$G$14:$L$19,MATCH($Q84,'7. Escalation Matrix'!$F$14:$F$19,0), MATCH($P84,'7. Escalation Matrix'!$G$13:$L$13,0)),1,300)</f>
        <v>#N/A</v>
      </c>
      <c r="T84" s="48"/>
      <c r="U84" s="49" t="s">
        <v>36</v>
      </c>
      <c r="V84" s="211"/>
      <c r="W84" s="91"/>
    </row>
    <row r="85" spans="1:23" s="5" customFormat="1" ht="70" x14ac:dyDescent="0.35">
      <c r="A85" s="221">
        <v>76</v>
      </c>
      <c r="B85" s="222" t="s">
        <v>849</v>
      </c>
      <c r="C85" s="223" t="s">
        <v>850</v>
      </c>
      <c r="D85" s="65" t="s">
        <v>851</v>
      </c>
      <c r="E85" s="46" t="s">
        <v>70</v>
      </c>
      <c r="F85" s="64" t="s">
        <v>852</v>
      </c>
      <c r="G85" s="223" t="s">
        <v>239</v>
      </c>
      <c r="H85" s="224" t="s">
        <v>549</v>
      </c>
      <c r="I85" s="225" t="s">
        <v>545</v>
      </c>
      <c r="J85" s="205" t="str">
        <f>MID(INDEX('2. Risk Matrix'!$G$14:$L$19,MATCH($I85,'2. Risk Matrix'!$F$14:$F$19,0), MATCH($H85,'2. Risk Matrix'!$G$13:$L$13,0)),1,20)</f>
        <v>Minor 14</v>
      </c>
      <c r="K85" s="206" t="str">
        <f>MID(INDEX('7. Escalation Matrix'!$G$14:$L$19,MATCH($I85,'7. Escalation Matrix'!$F$14:$F$19,0), MATCH($H85,'7. Escalation Matrix'!$G$13:$L$13,0)),1,300)</f>
        <v>Area or Dept. Manager</v>
      </c>
      <c r="L85" s="220" t="s">
        <v>240</v>
      </c>
      <c r="M85" s="57"/>
      <c r="N85" s="47"/>
      <c r="O85" s="33"/>
      <c r="P85" s="34"/>
      <c r="Q85" s="16"/>
      <c r="R85" s="203" t="e">
        <f>MID(INDEX('2. Risk Matrix'!$G$14:$L$19,MATCH($Q85,'2. Risk Matrix'!$F$14:$F$19,0), MATCH($P85,'2. Risk Matrix'!$G$13:$L$13,0)),1,20)</f>
        <v>#N/A</v>
      </c>
      <c r="S85" s="204" t="e">
        <f>MID(INDEX('7. Escalation Matrix'!$G$14:$L$19,MATCH($Q85,'7. Escalation Matrix'!$F$14:$F$19,0), MATCH($P85,'7. Escalation Matrix'!$G$13:$L$13,0)),1,300)</f>
        <v>#N/A</v>
      </c>
      <c r="T85" s="48"/>
      <c r="U85" s="49" t="s">
        <v>36</v>
      </c>
      <c r="V85" s="211"/>
      <c r="W85" s="91"/>
    </row>
    <row r="86" spans="1:23" s="5" customFormat="1" ht="211" x14ac:dyDescent="0.35">
      <c r="A86" s="221">
        <v>77</v>
      </c>
      <c r="B86" s="222" t="s">
        <v>853</v>
      </c>
      <c r="C86" s="223" t="s">
        <v>854</v>
      </c>
      <c r="D86" s="65" t="s">
        <v>855</v>
      </c>
      <c r="E86" s="46" t="s">
        <v>70</v>
      </c>
      <c r="F86" s="64" t="s">
        <v>856</v>
      </c>
      <c r="G86" s="223" t="s">
        <v>239</v>
      </c>
      <c r="H86" s="224" t="s">
        <v>549</v>
      </c>
      <c r="I86" s="225" t="s">
        <v>545</v>
      </c>
      <c r="J86" s="205" t="str">
        <f>MID(INDEX('2. Risk Matrix'!$G$14:$L$19,MATCH($I86,'2. Risk Matrix'!$F$14:$F$19,0), MATCH($H86,'2. Risk Matrix'!$G$13:$L$13,0)),1,20)</f>
        <v>Minor 14</v>
      </c>
      <c r="K86" s="206" t="str">
        <f>MID(INDEX('7. Escalation Matrix'!$G$14:$L$19,MATCH($I86,'7. Escalation Matrix'!$F$14:$F$19,0), MATCH($H86,'7. Escalation Matrix'!$G$13:$L$13,0)),1,300)</f>
        <v>Area or Dept. Manager</v>
      </c>
      <c r="L86" s="220" t="s">
        <v>240</v>
      </c>
      <c r="M86" s="57"/>
      <c r="N86" s="47"/>
      <c r="O86" s="33"/>
      <c r="P86" s="34"/>
      <c r="Q86" s="16"/>
      <c r="R86" s="203" t="e">
        <f>MID(INDEX('2. Risk Matrix'!$G$14:$L$19,MATCH($Q86,'2. Risk Matrix'!$F$14:$F$19,0), MATCH($P86,'2. Risk Matrix'!$G$13:$L$13,0)),1,20)</f>
        <v>#N/A</v>
      </c>
      <c r="S86" s="204" t="e">
        <f>MID(INDEX('7. Escalation Matrix'!$G$14:$L$19,MATCH($Q86,'7. Escalation Matrix'!$F$14:$F$19,0), MATCH($P86,'7. Escalation Matrix'!$G$13:$L$13,0)),1,300)</f>
        <v>#N/A</v>
      </c>
      <c r="T86" s="48"/>
      <c r="U86" s="49" t="s">
        <v>36</v>
      </c>
      <c r="V86" s="211"/>
      <c r="W86" s="91"/>
    </row>
    <row r="87" spans="1:23" s="5" customFormat="1" ht="112" x14ac:dyDescent="0.35">
      <c r="A87" s="221">
        <v>78</v>
      </c>
      <c r="B87" s="222" t="s">
        <v>853</v>
      </c>
      <c r="C87" s="223" t="s">
        <v>857</v>
      </c>
      <c r="D87" s="65" t="s">
        <v>855</v>
      </c>
      <c r="E87" s="46" t="s">
        <v>70</v>
      </c>
      <c r="F87" s="64" t="s">
        <v>858</v>
      </c>
      <c r="G87" s="223" t="s">
        <v>239</v>
      </c>
      <c r="H87" s="224" t="s">
        <v>549</v>
      </c>
      <c r="I87" s="225" t="s">
        <v>545</v>
      </c>
      <c r="J87" s="205" t="str">
        <f>MID(INDEX('2. Risk Matrix'!$G$14:$L$19,MATCH($I87,'2. Risk Matrix'!$F$14:$F$19,0), MATCH($H87,'2. Risk Matrix'!$G$13:$L$13,0)),1,20)</f>
        <v>Minor 14</v>
      </c>
      <c r="K87" s="206" t="str">
        <f>MID(INDEX('7. Escalation Matrix'!$G$14:$L$19,MATCH($I87,'7. Escalation Matrix'!$F$14:$F$19,0), MATCH($H87,'7. Escalation Matrix'!$G$13:$L$13,0)),1,300)</f>
        <v>Area or Dept. Manager</v>
      </c>
      <c r="L87" s="220" t="s">
        <v>240</v>
      </c>
      <c r="M87" s="57"/>
      <c r="N87" s="47"/>
      <c r="O87" s="33"/>
      <c r="P87" s="34"/>
      <c r="Q87" s="16"/>
      <c r="R87" s="203" t="e">
        <f>MID(INDEX('2. Risk Matrix'!$G$14:$L$19,MATCH($Q87,'2. Risk Matrix'!$F$14:$F$19,0), MATCH($P87,'2. Risk Matrix'!$G$13:$L$13,0)),1,20)</f>
        <v>#N/A</v>
      </c>
      <c r="S87" s="204" t="e">
        <f>MID(INDEX('7. Escalation Matrix'!$G$14:$L$19,MATCH($Q87,'7. Escalation Matrix'!$F$14:$F$19,0), MATCH($P87,'7. Escalation Matrix'!$G$13:$L$13,0)),1,300)</f>
        <v>#N/A</v>
      </c>
      <c r="T87" s="48"/>
      <c r="U87" s="49" t="s">
        <v>36</v>
      </c>
      <c r="V87" s="211"/>
      <c r="W87" s="91"/>
    </row>
    <row r="88" spans="1:23" s="5" customFormat="1" ht="84" x14ac:dyDescent="0.35">
      <c r="A88" s="221">
        <v>79</v>
      </c>
      <c r="B88" s="222" t="s">
        <v>853</v>
      </c>
      <c r="C88" s="223" t="s">
        <v>633</v>
      </c>
      <c r="D88" s="65" t="s">
        <v>855</v>
      </c>
      <c r="E88" s="46" t="s">
        <v>70</v>
      </c>
      <c r="F88" s="64" t="s">
        <v>859</v>
      </c>
      <c r="G88" s="223" t="s">
        <v>239</v>
      </c>
      <c r="H88" s="224" t="s">
        <v>549</v>
      </c>
      <c r="I88" s="225" t="s">
        <v>546</v>
      </c>
      <c r="J88" s="205" t="str">
        <f>MID(INDEX('2. Risk Matrix'!$G$14:$L$19,MATCH($I88,'2. Risk Matrix'!$F$14:$F$19,0), MATCH($H88,'2. Risk Matrix'!$G$13:$L$13,0)),1,20)</f>
        <v>Sustainable 8</v>
      </c>
      <c r="K88" s="206" t="str">
        <f>MID(INDEX('7. Escalation Matrix'!$G$14:$L$19,MATCH($I88,'7. Escalation Matrix'!$F$14:$F$19,0), MATCH($H88,'7. Escalation Matrix'!$G$13:$L$13,0)),1,300)</f>
        <v xml:space="preserve">Supervisor/ Front Line Manager
</v>
      </c>
      <c r="L88" s="220" t="s">
        <v>240</v>
      </c>
      <c r="M88" s="57"/>
      <c r="N88" s="47"/>
      <c r="O88" s="33"/>
      <c r="P88" s="34"/>
      <c r="Q88" s="16"/>
      <c r="R88" s="203" t="e">
        <f>MID(INDEX('2. Risk Matrix'!$G$14:$L$19,MATCH($Q88,'2. Risk Matrix'!$F$14:$F$19,0), MATCH($P88,'2. Risk Matrix'!$G$13:$L$13,0)),1,20)</f>
        <v>#N/A</v>
      </c>
      <c r="S88" s="204" t="e">
        <f>MID(INDEX('7. Escalation Matrix'!$G$14:$L$19,MATCH($Q88,'7. Escalation Matrix'!$F$14:$F$19,0), MATCH($P88,'7. Escalation Matrix'!$G$13:$L$13,0)),1,300)</f>
        <v>#N/A</v>
      </c>
      <c r="T88" s="48"/>
      <c r="U88" s="49" t="s">
        <v>36</v>
      </c>
      <c r="V88" s="211"/>
      <c r="W88" s="91"/>
    </row>
    <row r="89" spans="1:23" s="5" customFormat="1" ht="154" x14ac:dyDescent="0.35">
      <c r="A89" s="221">
        <v>80</v>
      </c>
      <c r="B89" s="222" t="s">
        <v>860</v>
      </c>
      <c r="C89" s="223" t="s">
        <v>861</v>
      </c>
      <c r="D89" s="65" t="s">
        <v>862</v>
      </c>
      <c r="E89" s="46" t="s">
        <v>70</v>
      </c>
      <c r="F89" s="64" t="s">
        <v>863</v>
      </c>
      <c r="G89" s="223" t="s">
        <v>239</v>
      </c>
      <c r="H89" s="224" t="s">
        <v>550</v>
      </c>
      <c r="I89" s="225" t="s">
        <v>545</v>
      </c>
      <c r="J89" s="205" t="str">
        <f>MID(INDEX('2. Risk Matrix'!$G$14:$L$19,MATCH($I89,'2. Risk Matrix'!$F$14:$F$19,0), MATCH($H89,'2. Risk Matrix'!$G$13:$L$13,0)),1,20)</f>
        <v>Sustainable 7</v>
      </c>
      <c r="K89" s="206" t="str">
        <f>MID(INDEX('7. Escalation Matrix'!$G$14:$L$19,MATCH($I89,'7. Escalation Matrix'!$F$14:$F$19,0), MATCH($H89,'7. Escalation Matrix'!$G$13:$L$13,0)),1,300)</f>
        <v xml:space="preserve">Supervisor/ Front Line Manager
</v>
      </c>
      <c r="L89" s="220" t="s">
        <v>240</v>
      </c>
      <c r="M89" s="57"/>
      <c r="N89" s="47"/>
      <c r="O89" s="33"/>
      <c r="P89" s="34"/>
      <c r="Q89" s="16"/>
      <c r="R89" s="203" t="e">
        <f>MID(INDEX('2. Risk Matrix'!$G$14:$L$19,MATCH($Q89,'2. Risk Matrix'!$F$14:$F$19,0), MATCH($P89,'2. Risk Matrix'!$G$13:$L$13,0)),1,20)</f>
        <v>#N/A</v>
      </c>
      <c r="S89" s="204" t="e">
        <f>MID(INDEX('7. Escalation Matrix'!$G$14:$L$19,MATCH($Q89,'7. Escalation Matrix'!$F$14:$F$19,0), MATCH($P89,'7. Escalation Matrix'!$G$13:$L$13,0)),1,300)</f>
        <v>#N/A</v>
      </c>
      <c r="T89" s="48"/>
      <c r="U89" s="49" t="s">
        <v>36</v>
      </c>
      <c r="V89" s="211"/>
      <c r="W89" s="91"/>
    </row>
    <row r="90" spans="1:23" s="5" customFormat="1" ht="28" x14ac:dyDescent="0.35">
      <c r="A90" s="221">
        <v>81</v>
      </c>
      <c r="B90" s="222" t="s">
        <v>864</v>
      </c>
      <c r="C90" s="223" t="s">
        <v>865</v>
      </c>
      <c r="D90" s="65" t="s">
        <v>866</v>
      </c>
      <c r="E90" s="46" t="s">
        <v>77</v>
      </c>
      <c r="F90" s="64" t="s">
        <v>867</v>
      </c>
      <c r="G90" s="223" t="s">
        <v>239</v>
      </c>
      <c r="H90" s="224" t="s">
        <v>552</v>
      </c>
      <c r="I90" s="225" t="s">
        <v>546</v>
      </c>
      <c r="J90" s="205" t="str">
        <f>MID(INDEX('2. Risk Matrix'!$G$14:$L$19,MATCH($I90,'2. Risk Matrix'!$F$14:$F$19,0), MATCH($H90,'2. Risk Matrix'!$G$13:$L$13,0)),1,20)</f>
        <v>Sustainable 1</v>
      </c>
      <c r="K90" s="206" t="str">
        <f>MID(INDEX('7. Escalation Matrix'!$G$14:$L$19,MATCH($I90,'7. Escalation Matrix'!$F$14:$F$19,0), MATCH($H90,'7. Escalation Matrix'!$G$13:$L$13,0)),1,300)</f>
        <v xml:space="preserve">Supervisor/ Front Line Manager
</v>
      </c>
      <c r="L90" s="220" t="s">
        <v>240</v>
      </c>
      <c r="M90" s="57"/>
      <c r="N90" s="47"/>
      <c r="O90" s="33"/>
      <c r="P90" s="34"/>
      <c r="Q90" s="16"/>
      <c r="R90" s="203" t="e">
        <f>MID(INDEX('2. Risk Matrix'!$G$14:$L$19,MATCH($Q90,'2. Risk Matrix'!$F$14:$F$19,0), MATCH($P90,'2. Risk Matrix'!$G$13:$L$13,0)),1,20)</f>
        <v>#N/A</v>
      </c>
      <c r="S90" s="204" t="e">
        <f>MID(INDEX('7. Escalation Matrix'!$G$14:$L$19,MATCH($Q90,'7. Escalation Matrix'!$F$14:$F$19,0), MATCH($P90,'7. Escalation Matrix'!$G$13:$L$13,0)),1,300)</f>
        <v>#N/A</v>
      </c>
      <c r="T90" s="48"/>
      <c r="U90" s="49" t="s">
        <v>36</v>
      </c>
      <c r="V90" s="211"/>
    </row>
    <row r="91" spans="1:23" s="5" customFormat="1" ht="70" x14ac:dyDescent="0.35">
      <c r="A91" s="221">
        <v>82</v>
      </c>
      <c r="B91" s="222" t="s">
        <v>864</v>
      </c>
      <c r="C91" s="223" t="s">
        <v>868</v>
      </c>
      <c r="D91" s="65" t="s">
        <v>866</v>
      </c>
      <c r="E91" s="46" t="s">
        <v>77</v>
      </c>
      <c r="F91" s="64" t="s">
        <v>869</v>
      </c>
      <c r="G91" s="223" t="s">
        <v>239</v>
      </c>
      <c r="H91" s="224" t="s">
        <v>552</v>
      </c>
      <c r="I91" s="225" t="s">
        <v>546</v>
      </c>
      <c r="J91" s="205" t="str">
        <f>MID(INDEX('2. Risk Matrix'!$G$14:$L$19,MATCH($I91,'2. Risk Matrix'!$F$14:$F$19,0), MATCH($H91,'2. Risk Matrix'!$G$13:$L$13,0)),1,20)</f>
        <v>Sustainable 1</v>
      </c>
      <c r="K91" s="206" t="str">
        <f>MID(INDEX('7. Escalation Matrix'!$G$14:$L$19,MATCH($I91,'7. Escalation Matrix'!$F$14:$F$19,0), MATCH($H91,'7. Escalation Matrix'!$G$13:$L$13,0)),1,300)</f>
        <v xml:space="preserve">Supervisor/ Front Line Manager
</v>
      </c>
      <c r="L91" s="220" t="s">
        <v>240</v>
      </c>
      <c r="M91" s="57"/>
      <c r="N91" s="47"/>
      <c r="O91" s="33"/>
      <c r="P91" s="34"/>
      <c r="Q91" s="16"/>
      <c r="R91" s="203" t="e">
        <f>MID(INDEX('2. Risk Matrix'!$G$14:$L$19,MATCH($Q91,'2. Risk Matrix'!$F$14:$F$19,0), MATCH($P91,'2. Risk Matrix'!$G$13:$L$13,0)),1,20)</f>
        <v>#N/A</v>
      </c>
      <c r="S91" s="204" t="e">
        <f>MID(INDEX('7. Escalation Matrix'!$G$14:$L$19,MATCH($Q91,'7. Escalation Matrix'!$F$14:$F$19,0), MATCH($P91,'7. Escalation Matrix'!$G$13:$L$13,0)),1,300)</f>
        <v>#N/A</v>
      </c>
      <c r="T91" s="48"/>
      <c r="U91" s="49" t="s">
        <v>36</v>
      </c>
      <c r="V91" s="211"/>
      <c r="W91" s="91"/>
    </row>
    <row r="92" spans="1:23" s="5" customFormat="1" ht="126" x14ac:dyDescent="0.35">
      <c r="A92" s="221">
        <v>83</v>
      </c>
      <c r="B92" s="222" t="s">
        <v>870</v>
      </c>
      <c r="C92" s="223" t="s">
        <v>850</v>
      </c>
      <c r="D92" s="65" t="s">
        <v>871</v>
      </c>
      <c r="E92" s="46" t="s">
        <v>70</v>
      </c>
      <c r="F92" s="64" t="s">
        <v>872</v>
      </c>
      <c r="G92" s="223" t="s">
        <v>239</v>
      </c>
      <c r="H92" s="224" t="s">
        <v>549</v>
      </c>
      <c r="I92" s="225" t="s">
        <v>545</v>
      </c>
      <c r="J92" s="205" t="str">
        <f>MID(INDEX('2. Risk Matrix'!$G$14:$L$19,MATCH($I92,'2. Risk Matrix'!$F$14:$F$19,0), MATCH($H92,'2. Risk Matrix'!$G$13:$L$13,0)),1,20)</f>
        <v>Minor 14</v>
      </c>
      <c r="K92" s="206" t="str">
        <f>MID(INDEX('7. Escalation Matrix'!$G$14:$L$19,MATCH($I92,'7. Escalation Matrix'!$F$14:$F$19,0), MATCH($H92,'7. Escalation Matrix'!$G$13:$L$13,0)),1,300)</f>
        <v>Area or Dept. Manager</v>
      </c>
      <c r="L92" s="220" t="s">
        <v>240</v>
      </c>
      <c r="M92" s="57"/>
      <c r="N92" s="47"/>
      <c r="O92" s="33"/>
      <c r="P92" s="34"/>
      <c r="Q92" s="16"/>
      <c r="R92" s="203" t="e">
        <f>MID(INDEX('2. Risk Matrix'!$G$14:$L$19,MATCH($Q92,'2. Risk Matrix'!$F$14:$F$19,0), MATCH($P92,'2. Risk Matrix'!$G$13:$L$13,0)),1,20)</f>
        <v>#N/A</v>
      </c>
      <c r="S92" s="204" t="e">
        <f>MID(INDEX('7. Escalation Matrix'!$G$14:$L$19,MATCH($Q92,'7. Escalation Matrix'!$F$14:$F$19,0), MATCH($P92,'7. Escalation Matrix'!$G$13:$L$13,0)),1,300)</f>
        <v>#N/A</v>
      </c>
      <c r="T92" s="48"/>
      <c r="U92" s="49" t="s">
        <v>36</v>
      </c>
      <c r="V92" s="211"/>
    </row>
    <row r="93" spans="1:23" s="5" customFormat="1" ht="98" x14ac:dyDescent="0.35">
      <c r="A93" s="221">
        <v>84</v>
      </c>
      <c r="B93" s="222" t="s">
        <v>870</v>
      </c>
      <c r="C93" s="223" t="s">
        <v>651</v>
      </c>
      <c r="D93" s="65" t="s">
        <v>873</v>
      </c>
      <c r="E93" s="46" t="s">
        <v>70</v>
      </c>
      <c r="F93" s="64" t="s">
        <v>874</v>
      </c>
      <c r="G93" s="223" t="s">
        <v>239</v>
      </c>
      <c r="H93" s="224" t="s">
        <v>551</v>
      </c>
      <c r="I93" s="225" t="s">
        <v>545</v>
      </c>
      <c r="J93" s="205" t="str">
        <f>MID(INDEX('2. Risk Matrix'!$G$14:$L$19,MATCH($I93,'2. Risk Matrix'!$F$14:$F$19,0), MATCH($H93,'2. Risk Matrix'!$G$13:$L$13,0)),1,20)</f>
        <v>Sustainable 5</v>
      </c>
      <c r="K93" s="206" t="str">
        <f>MID(INDEX('7. Escalation Matrix'!$G$14:$L$19,MATCH($I93,'7. Escalation Matrix'!$F$14:$F$19,0), MATCH($H93,'7. Escalation Matrix'!$G$13:$L$13,0)),1,300)</f>
        <v xml:space="preserve">Supervisor/ Front Line Manager
</v>
      </c>
      <c r="L93" s="220" t="s">
        <v>240</v>
      </c>
      <c r="M93" s="57"/>
      <c r="N93" s="47"/>
      <c r="O93" s="33"/>
      <c r="P93" s="34"/>
      <c r="Q93" s="16"/>
      <c r="R93" s="203" t="e">
        <f>MID(INDEX('2. Risk Matrix'!$G$14:$L$19,MATCH($Q93,'2. Risk Matrix'!$F$14:$F$19,0), MATCH($P93,'2. Risk Matrix'!$G$13:$L$13,0)),1,20)</f>
        <v>#N/A</v>
      </c>
      <c r="S93" s="204" t="e">
        <f>MID(INDEX('7. Escalation Matrix'!$G$14:$L$19,MATCH($Q93,'7. Escalation Matrix'!$F$14:$F$19,0), MATCH($P93,'7. Escalation Matrix'!$G$13:$L$13,0)),1,300)</f>
        <v>#N/A</v>
      </c>
      <c r="T93" s="48"/>
      <c r="U93" s="49" t="s">
        <v>36</v>
      </c>
      <c r="V93" s="211"/>
      <c r="W93" s="91"/>
    </row>
    <row r="94" spans="1:23" s="5" customFormat="1" ht="42" x14ac:dyDescent="0.35">
      <c r="A94" s="221">
        <v>85</v>
      </c>
      <c r="B94" s="222" t="s">
        <v>870</v>
      </c>
      <c r="C94" s="223" t="s">
        <v>875</v>
      </c>
      <c r="D94" s="65" t="s">
        <v>876</v>
      </c>
      <c r="E94" s="46" t="s">
        <v>70</v>
      </c>
      <c r="F94" s="64" t="s">
        <v>877</v>
      </c>
      <c r="G94" s="223" t="s">
        <v>239</v>
      </c>
      <c r="H94" s="224" t="s">
        <v>550</v>
      </c>
      <c r="I94" s="225" t="s">
        <v>545</v>
      </c>
      <c r="J94" s="205" t="str">
        <f>MID(INDEX('2. Risk Matrix'!$G$14:$L$19,MATCH($I94,'2. Risk Matrix'!$F$14:$F$19,0), MATCH($H94,'2. Risk Matrix'!$G$13:$L$13,0)),1,20)</f>
        <v>Sustainable 7</v>
      </c>
      <c r="K94" s="206" t="str">
        <f>MID(INDEX('7. Escalation Matrix'!$G$14:$L$19,MATCH($I94,'7. Escalation Matrix'!$F$14:$F$19,0), MATCH($H94,'7. Escalation Matrix'!$G$13:$L$13,0)),1,300)</f>
        <v xml:space="preserve">Supervisor/ Front Line Manager
</v>
      </c>
      <c r="L94" s="220" t="s">
        <v>240</v>
      </c>
      <c r="M94" s="57"/>
      <c r="N94" s="47"/>
      <c r="O94" s="33"/>
      <c r="P94" s="34"/>
      <c r="Q94" s="16"/>
      <c r="R94" s="203" t="e">
        <f>MID(INDEX('2. Risk Matrix'!$G$14:$L$19,MATCH($Q94,'2. Risk Matrix'!$F$14:$F$19,0), MATCH($P94,'2. Risk Matrix'!$G$13:$L$13,0)),1,20)</f>
        <v>#N/A</v>
      </c>
      <c r="S94" s="204" t="e">
        <f>MID(INDEX('7. Escalation Matrix'!$G$14:$L$19,MATCH($Q94,'7. Escalation Matrix'!$F$14:$F$19,0), MATCH($P94,'7. Escalation Matrix'!$G$13:$L$13,0)),1,300)</f>
        <v>#N/A</v>
      </c>
      <c r="T94" s="48"/>
      <c r="U94" s="49" t="s">
        <v>36</v>
      </c>
      <c r="V94" s="211"/>
    </row>
    <row r="95" spans="1:23" s="5" customFormat="1" ht="266" x14ac:dyDescent="0.35">
      <c r="A95" s="221">
        <v>86</v>
      </c>
      <c r="B95" s="222" t="s">
        <v>878</v>
      </c>
      <c r="C95" s="223" t="s">
        <v>879</v>
      </c>
      <c r="D95" s="65" t="s">
        <v>880</v>
      </c>
      <c r="E95" s="46" t="s">
        <v>70</v>
      </c>
      <c r="F95" s="64" t="s">
        <v>881</v>
      </c>
      <c r="G95" s="223" t="s">
        <v>239</v>
      </c>
      <c r="H95" s="224" t="s">
        <v>549</v>
      </c>
      <c r="I95" s="225" t="s">
        <v>545</v>
      </c>
      <c r="J95" s="205" t="str">
        <f>MID(INDEX('2. Risk Matrix'!$G$14:$L$19,MATCH($I95,'2. Risk Matrix'!$F$14:$F$19,0), MATCH($H95,'2. Risk Matrix'!$G$13:$L$13,0)),1,20)</f>
        <v>Minor 14</v>
      </c>
      <c r="K95" s="206" t="str">
        <f>MID(INDEX('7. Escalation Matrix'!$G$14:$L$19,MATCH($I95,'7. Escalation Matrix'!$F$14:$F$19,0), MATCH($H95,'7. Escalation Matrix'!$G$13:$L$13,0)),1,300)</f>
        <v>Area or Dept. Manager</v>
      </c>
      <c r="L95" s="220" t="s">
        <v>240</v>
      </c>
      <c r="M95" s="57"/>
      <c r="N95" s="47"/>
      <c r="O95" s="33"/>
      <c r="P95" s="34"/>
      <c r="Q95" s="16"/>
      <c r="R95" s="203" t="e">
        <f>MID(INDEX('2. Risk Matrix'!$G$14:$L$19,MATCH($Q95,'2. Risk Matrix'!$F$14:$F$19,0), MATCH($P95,'2. Risk Matrix'!$G$13:$L$13,0)),1,20)</f>
        <v>#N/A</v>
      </c>
      <c r="S95" s="204" t="e">
        <f>MID(INDEX('7. Escalation Matrix'!$G$14:$L$19,MATCH($Q95,'7. Escalation Matrix'!$F$14:$F$19,0), MATCH($P95,'7. Escalation Matrix'!$G$13:$L$13,0)),1,300)</f>
        <v>#N/A</v>
      </c>
      <c r="T95" s="48"/>
      <c r="U95" s="49" t="s">
        <v>36</v>
      </c>
      <c r="V95" s="211"/>
      <c r="W95" s="91"/>
    </row>
    <row r="96" spans="1:23" s="5" customFormat="1" ht="392" x14ac:dyDescent="0.35">
      <c r="A96" s="221">
        <v>87</v>
      </c>
      <c r="B96" s="222" t="s">
        <v>878</v>
      </c>
      <c r="C96" s="223" t="s">
        <v>882</v>
      </c>
      <c r="D96" s="65" t="s">
        <v>883</v>
      </c>
      <c r="E96" s="46" t="s">
        <v>70</v>
      </c>
      <c r="F96" s="64" t="s">
        <v>884</v>
      </c>
      <c r="G96" s="223" t="s">
        <v>239</v>
      </c>
      <c r="H96" s="224" t="s">
        <v>549</v>
      </c>
      <c r="I96" s="225" t="s">
        <v>545</v>
      </c>
      <c r="J96" s="205" t="str">
        <f>MID(INDEX('2. Risk Matrix'!$G$14:$L$19,MATCH($I96,'2. Risk Matrix'!$F$14:$F$19,0), MATCH($H96,'2. Risk Matrix'!$G$13:$L$13,0)),1,20)</f>
        <v>Minor 14</v>
      </c>
      <c r="K96" s="206" t="str">
        <f>MID(INDEX('7. Escalation Matrix'!$G$14:$L$19,MATCH($I96,'7. Escalation Matrix'!$F$14:$F$19,0), MATCH($H96,'7. Escalation Matrix'!$G$13:$L$13,0)),1,300)</f>
        <v>Area or Dept. Manager</v>
      </c>
      <c r="L96" s="220" t="s">
        <v>240</v>
      </c>
      <c r="M96" s="57"/>
      <c r="N96" s="47"/>
      <c r="O96" s="33"/>
      <c r="P96" s="34"/>
      <c r="Q96" s="16"/>
      <c r="R96" s="203" t="e">
        <f>MID(INDEX('2. Risk Matrix'!$G$14:$L$19,MATCH($Q96,'2. Risk Matrix'!$F$14:$F$19,0), MATCH($P96,'2. Risk Matrix'!$G$13:$L$13,0)),1,20)</f>
        <v>#N/A</v>
      </c>
      <c r="S96" s="204" t="e">
        <f>MID(INDEX('7. Escalation Matrix'!$G$14:$L$19,MATCH($Q96,'7. Escalation Matrix'!$F$14:$F$19,0), MATCH($P96,'7. Escalation Matrix'!$G$13:$L$13,0)),1,300)</f>
        <v>#N/A</v>
      </c>
      <c r="T96" s="48"/>
      <c r="U96" s="49" t="s">
        <v>36</v>
      </c>
      <c r="V96" s="211"/>
      <c r="W96" s="91"/>
    </row>
    <row r="97" spans="1:23" s="5" customFormat="1" ht="252" x14ac:dyDescent="0.35">
      <c r="A97" s="221">
        <v>88</v>
      </c>
      <c r="B97" s="222" t="s">
        <v>878</v>
      </c>
      <c r="C97" s="223" t="s">
        <v>885</v>
      </c>
      <c r="D97" s="65" t="s">
        <v>886</v>
      </c>
      <c r="E97" s="46" t="s">
        <v>70</v>
      </c>
      <c r="F97" s="64" t="s">
        <v>887</v>
      </c>
      <c r="G97" s="223" t="s">
        <v>239</v>
      </c>
      <c r="H97" s="224" t="s">
        <v>548</v>
      </c>
      <c r="I97" s="225" t="s">
        <v>545</v>
      </c>
      <c r="J97" s="205" t="str">
        <f>MID(INDEX('2. Risk Matrix'!$G$14:$L$19,MATCH($I97,'2. Risk Matrix'!$F$14:$F$19,0), MATCH($H97,'2. Risk Matrix'!$G$13:$L$13,0)),1,20)</f>
        <v>Minor 16</v>
      </c>
      <c r="K97" s="206" t="str">
        <f>MID(INDEX('7. Escalation Matrix'!$G$14:$L$19,MATCH($I97,'7. Escalation Matrix'!$F$14:$F$19,0), MATCH($H97,'7. Escalation Matrix'!$G$13:$L$13,0)),1,300)</f>
        <v>Area or Dept. Manager</v>
      </c>
      <c r="L97" s="220" t="s">
        <v>240</v>
      </c>
      <c r="M97" s="57"/>
      <c r="N97" s="47"/>
      <c r="O97" s="33"/>
      <c r="P97" s="34"/>
      <c r="Q97" s="16"/>
      <c r="R97" s="203" t="e">
        <f>MID(INDEX('2. Risk Matrix'!$G$14:$L$19,MATCH($Q97,'2. Risk Matrix'!$F$14:$F$19,0), MATCH($P97,'2. Risk Matrix'!$G$13:$L$13,0)),1,20)</f>
        <v>#N/A</v>
      </c>
      <c r="S97" s="204" t="e">
        <f>MID(INDEX('7. Escalation Matrix'!$G$14:$L$19,MATCH($Q97,'7. Escalation Matrix'!$F$14:$F$19,0), MATCH($P97,'7. Escalation Matrix'!$G$13:$L$13,0)),1,300)</f>
        <v>#N/A</v>
      </c>
      <c r="T97" s="48"/>
      <c r="U97" s="49" t="s">
        <v>36</v>
      </c>
      <c r="V97" s="211"/>
      <c r="W97" s="91"/>
    </row>
    <row r="98" spans="1:23" s="5" customFormat="1" ht="84" x14ac:dyDescent="0.35">
      <c r="A98" s="221">
        <v>89</v>
      </c>
      <c r="B98" s="222" t="s">
        <v>878</v>
      </c>
      <c r="C98" s="223" t="s">
        <v>888</v>
      </c>
      <c r="D98" s="65" t="s">
        <v>889</v>
      </c>
      <c r="E98" s="46" t="s">
        <v>70</v>
      </c>
      <c r="F98" s="64" t="s">
        <v>890</v>
      </c>
      <c r="G98" s="223" t="s">
        <v>239</v>
      </c>
      <c r="H98" s="224" t="s">
        <v>550</v>
      </c>
      <c r="I98" s="225" t="s">
        <v>545</v>
      </c>
      <c r="J98" s="205" t="str">
        <f>MID(INDEX('2. Risk Matrix'!$G$14:$L$19,MATCH($I98,'2. Risk Matrix'!$F$14:$F$19,0), MATCH($H98,'2. Risk Matrix'!$G$13:$L$13,0)),1,20)</f>
        <v>Sustainable 7</v>
      </c>
      <c r="K98" s="206" t="str">
        <f>MID(INDEX('7. Escalation Matrix'!$G$14:$L$19,MATCH($I98,'7. Escalation Matrix'!$F$14:$F$19,0), MATCH($H98,'7. Escalation Matrix'!$G$13:$L$13,0)),1,300)</f>
        <v xml:space="preserve">Supervisor/ Front Line Manager
</v>
      </c>
      <c r="L98" s="220" t="s">
        <v>240</v>
      </c>
      <c r="M98" s="57"/>
      <c r="N98" s="47"/>
      <c r="O98" s="33"/>
      <c r="P98" s="34"/>
      <c r="Q98" s="16"/>
      <c r="R98" s="203" t="e">
        <f>MID(INDEX('2. Risk Matrix'!$G$14:$L$19,MATCH($Q98,'2. Risk Matrix'!$F$14:$F$19,0), MATCH($P98,'2. Risk Matrix'!$G$13:$L$13,0)),1,20)</f>
        <v>#N/A</v>
      </c>
      <c r="S98" s="204" t="e">
        <f>MID(INDEX('7. Escalation Matrix'!$G$14:$L$19,MATCH($Q98,'7. Escalation Matrix'!$F$14:$F$19,0), MATCH($P98,'7. Escalation Matrix'!$G$13:$L$13,0)),1,300)</f>
        <v>#N/A</v>
      </c>
      <c r="T98" s="48"/>
      <c r="U98" s="49" t="s">
        <v>36</v>
      </c>
      <c r="V98" s="211"/>
      <c r="W98" s="91"/>
    </row>
    <row r="99" spans="1:23" s="5" customFormat="1" ht="140" x14ac:dyDescent="0.35">
      <c r="A99" s="221">
        <v>90</v>
      </c>
      <c r="B99" s="222" t="s">
        <v>891</v>
      </c>
      <c r="C99" s="223" t="s">
        <v>651</v>
      </c>
      <c r="D99" s="65" t="s">
        <v>892</v>
      </c>
      <c r="E99" s="46" t="s">
        <v>70</v>
      </c>
      <c r="F99" s="64" t="s">
        <v>893</v>
      </c>
      <c r="G99" s="223" t="s">
        <v>239</v>
      </c>
      <c r="H99" s="224" t="s">
        <v>550</v>
      </c>
      <c r="I99" s="225" t="s">
        <v>545</v>
      </c>
      <c r="J99" s="205" t="str">
        <f>MID(INDEX('2. Risk Matrix'!$G$14:$L$19,MATCH($I99,'2. Risk Matrix'!$F$14:$F$19,0), MATCH($H99,'2. Risk Matrix'!$G$13:$L$13,0)),1,20)</f>
        <v>Sustainable 7</v>
      </c>
      <c r="K99" s="206" t="str">
        <f>MID(INDEX('7. Escalation Matrix'!$G$14:$L$19,MATCH($I99,'7. Escalation Matrix'!$F$14:$F$19,0), MATCH($H99,'7. Escalation Matrix'!$G$13:$L$13,0)),1,300)</f>
        <v xml:space="preserve">Supervisor/ Front Line Manager
</v>
      </c>
      <c r="L99" s="220" t="s">
        <v>240</v>
      </c>
      <c r="M99" s="57"/>
      <c r="N99" s="47"/>
      <c r="O99" s="33"/>
      <c r="P99" s="34"/>
      <c r="Q99" s="16"/>
      <c r="R99" s="203" t="e">
        <f>MID(INDEX('2. Risk Matrix'!$G$14:$L$19,MATCH($Q99,'2. Risk Matrix'!$F$14:$F$19,0), MATCH($P99,'2. Risk Matrix'!$G$13:$L$13,0)),1,20)</f>
        <v>#N/A</v>
      </c>
      <c r="S99" s="204" t="e">
        <f>MID(INDEX('7. Escalation Matrix'!$G$14:$L$19,MATCH($Q99,'7. Escalation Matrix'!$F$14:$F$19,0), MATCH($P99,'7. Escalation Matrix'!$G$13:$L$13,0)),1,300)</f>
        <v>#N/A</v>
      </c>
      <c r="T99" s="48"/>
      <c r="U99" s="49" t="s">
        <v>36</v>
      </c>
      <c r="V99" s="211"/>
      <c r="W99" s="91"/>
    </row>
    <row r="100" spans="1:23" s="5" customFormat="1" ht="56" x14ac:dyDescent="0.35">
      <c r="A100" s="221">
        <v>91</v>
      </c>
      <c r="B100" s="222" t="s">
        <v>894</v>
      </c>
      <c r="C100" s="223" t="s">
        <v>724</v>
      </c>
      <c r="D100" s="65" t="s">
        <v>895</v>
      </c>
      <c r="E100" s="46" t="s">
        <v>70</v>
      </c>
      <c r="F100" s="64" t="s">
        <v>896</v>
      </c>
      <c r="G100" s="223" t="s">
        <v>239</v>
      </c>
      <c r="H100" s="224" t="s">
        <v>551</v>
      </c>
      <c r="I100" s="225" t="s">
        <v>546</v>
      </c>
      <c r="J100" s="205" t="str">
        <f>MID(INDEX('2. Risk Matrix'!$G$14:$L$19,MATCH($I100,'2. Risk Matrix'!$F$14:$F$19,0), MATCH($H100,'2. Risk Matrix'!$G$13:$L$13,0)),1,20)</f>
        <v>Sustainable 4</v>
      </c>
      <c r="K100" s="206" t="str">
        <f>MID(INDEX('7. Escalation Matrix'!$G$14:$L$19,MATCH($I100,'7. Escalation Matrix'!$F$14:$F$19,0), MATCH($H100,'7. Escalation Matrix'!$G$13:$L$13,0)),1,300)</f>
        <v xml:space="preserve">Supervisor/ Front Line Manager
</v>
      </c>
      <c r="L100" s="220" t="s">
        <v>240</v>
      </c>
      <c r="M100" s="57"/>
      <c r="N100" s="47"/>
      <c r="O100" s="33"/>
      <c r="P100" s="34"/>
      <c r="Q100" s="16"/>
      <c r="R100" s="203" t="e">
        <f>MID(INDEX('2. Risk Matrix'!$G$14:$L$19,MATCH($Q100,'2. Risk Matrix'!$F$14:$F$19,0), MATCH($P100,'2. Risk Matrix'!$G$13:$L$13,0)),1,20)</f>
        <v>#N/A</v>
      </c>
      <c r="S100" s="204" t="e">
        <f>MID(INDEX('7. Escalation Matrix'!$G$14:$L$19,MATCH($Q100,'7. Escalation Matrix'!$F$14:$F$19,0), MATCH($P100,'7. Escalation Matrix'!$G$13:$L$13,0)),1,300)</f>
        <v>#N/A</v>
      </c>
      <c r="T100" s="48"/>
      <c r="U100" s="49" t="s">
        <v>36</v>
      </c>
      <c r="V100" s="211"/>
      <c r="W100" s="91"/>
    </row>
    <row r="101" spans="1:23" s="5" customFormat="1" ht="56" x14ac:dyDescent="0.35">
      <c r="A101" s="221">
        <v>92</v>
      </c>
      <c r="B101" s="222" t="s">
        <v>894</v>
      </c>
      <c r="C101" s="223" t="s">
        <v>897</v>
      </c>
      <c r="D101" s="65" t="s">
        <v>898</v>
      </c>
      <c r="E101" s="46" t="s">
        <v>70</v>
      </c>
      <c r="F101" s="64" t="s">
        <v>899</v>
      </c>
      <c r="G101" s="223" t="s">
        <v>239</v>
      </c>
      <c r="H101" s="224" t="s">
        <v>551</v>
      </c>
      <c r="I101" s="225" t="s">
        <v>546</v>
      </c>
      <c r="J101" s="205" t="str">
        <f>MID(INDEX('2. Risk Matrix'!$G$14:$L$19,MATCH($I101,'2. Risk Matrix'!$F$14:$F$19,0), MATCH($H101,'2. Risk Matrix'!$G$13:$L$13,0)),1,20)</f>
        <v>Sustainable 4</v>
      </c>
      <c r="K101" s="206" t="str">
        <f>MID(INDEX('7. Escalation Matrix'!$G$14:$L$19,MATCH($I101,'7. Escalation Matrix'!$F$14:$F$19,0), MATCH($H101,'7. Escalation Matrix'!$G$13:$L$13,0)),1,300)</f>
        <v xml:space="preserve">Supervisor/ Front Line Manager
</v>
      </c>
      <c r="L101" s="220" t="s">
        <v>240</v>
      </c>
      <c r="M101" s="57"/>
      <c r="N101" s="47"/>
      <c r="O101" s="33"/>
      <c r="P101" s="34"/>
      <c r="Q101" s="16"/>
      <c r="R101" s="203" t="e">
        <f>MID(INDEX('2. Risk Matrix'!$G$14:$L$19,MATCH($Q101,'2. Risk Matrix'!$F$14:$F$19,0), MATCH($P101,'2. Risk Matrix'!$G$13:$L$13,0)),1,20)</f>
        <v>#N/A</v>
      </c>
      <c r="S101" s="204" t="e">
        <f>MID(INDEX('7. Escalation Matrix'!$G$14:$L$19,MATCH($Q101,'7. Escalation Matrix'!$F$14:$F$19,0), MATCH($P101,'7. Escalation Matrix'!$G$13:$L$13,0)),1,300)</f>
        <v>#N/A</v>
      </c>
      <c r="T101" s="48"/>
      <c r="U101" s="49" t="s">
        <v>36</v>
      </c>
      <c r="V101" s="211"/>
      <c r="W101" s="91"/>
    </row>
    <row r="102" spans="1:23" s="5" customFormat="1" ht="42" x14ac:dyDescent="0.35">
      <c r="A102" s="221">
        <v>93</v>
      </c>
      <c r="B102" s="222" t="s">
        <v>894</v>
      </c>
      <c r="C102" s="223" t="s">
        <v>900</v>
      </c>
      <c r="D102" s="65" t="s">
        <v>901</v>
      </c>
      <c r="E102" s="46" t="s">
        <v>70</v>
      </c>
      <c r="F102" s="64" t="s">
        <v>902</v>
      </c>
      <c r="G102" s="223" t="s">
        <v>239</v>
      </c>
      <c r="H102" s="224" t="s">
        <v>551</v>
      </c>
      <c r="I102" s="225" t="s">
        <v>544</v>
      </c>
      <c r="J102" s="205" t="str">
        <f>MID(INDEX('2. Risk Matrix'!$G$14:$L$19,MATCH($I102,'2. Risk Matrix'!$F$14:$F$19,0), MATCH($H102,'2. Risk Matrix'!$G$13:$L$13,0)),1,20)</f>
        <v>Minor 11</v>
      </c>
      <c r="K102" s="206" t="str">
        <f>MID(INDEX('7. Escalation Matrix'!$G$14:$L$19,MATCH($I102,'7. Escalation Matrix'!$F$14:$F$19,0), MATCH($H102,'7. Escalation Matrix'!$G$13:$L$13,0)),1,300)</f>
        <v>Area or Dept. Manager</v>
      </c>
      <c r="L102" s="220" t="s">
        <v>240</v>
      </c>
      <c r="M102" s="57"/>
      <c r="N102" s="47"/>
      <c r="O102" s="33"/>
      <c r="P102" s="34"/>
      <c r="Q102" s="16"/>
      <c r="R102" s="203" t="e">
        <f>MID(INDEX('2. Risk Matrix'!$G$14:$L$19,MATCH($Q102,'2. Risk Matrix'!$F$14:$F$19,0), MATCH($P102,'2. Risk Matrix'!$G$13:$L$13,0)),1,20)</f>
        <v>#N/A</v>
      </c>
      <c r="S102" s="204" t="e">
        <f>MID(INDEX('7. Escalation Matrix'!$G$14:$L$19,MATCH($Q102,'7. Escalation Matrix'!$F$14:$F$19,0), MATCH($P102,'7. Escalation Matrix'!$G$13:$L$13,0)),1,300)</f>
        <v>#N/A</v>
      </c>
      <c r="T102" s="48"/>
      <c r="U102" s="49" t="s">
        <v>36</v>
      </c>
      <c r="V102" s="211"/>
      <c r="W102" s="91"/>
    </row>
    <row r="103" spans="1:23" s="5" customFormat="1" ht="56" x14ac:dyDescent="0.35">
      <c r="A103" s="221">
        <v>94</v>
      </c>
      <c r="B103" s="222" t="s">
        <v>894</v>
      </c>
      <c r="C103" s="223" t="s">
        <v>903</v>
      </c>
      <c r="D103" s="65" t="s">
        <v>904</v>
      </c>
      <c r="E103" s="46" t="s">
        <v>70</v>
      </c>
      <c r="F103" s="64" t="s">
        <v>905</v>
      </c>
      <c r="G103" s="223" t="s">
        <v>239</v>
      </c>
      <c r="H103" s="224" t="s">
        <v>550</v>
      </c>
      <c r="I103" s="225" t="s">
        <v>544</v>
      </c>
      <c r="J103" s="205" t="str">
        <f>MID(INDEX('2. Risk Matrix'!$G$14:$L$19,MATCH($I103,'2. Risk Matrix'!$F$14:$F$19,0), MATCH($H103,'2. Risk Matrix'!$G$13:$L$13,0)),1,20)</f>
        <v>Minor 13</v>
      </c>
      <c r="K103" s="206" t="str">
        <f>MID(INDEX('7. Escalation Matrix'!$G$14:$L$19,MATCH($I103,'7. Escalation Matrix'!$F$14:$F$19,0), MATCH($H103,'7. Escalation Matrix'!$G$13:$L$13,0)),1,300)</f>
        <v>Area or Dept. Manager</v>
      </c>
      <c r="L103" s="220" t="s">
        <v>240</v>
      </c>
      <c r="M103" s="57"/>
      <c r="N103" s="47"/>
      <c r="O103" s="33"/>
      <c r="P103" s="34"/>
      <c r="Q103" s="16"/>
      <c r="R103" s="203" t="e">
        <f>MID(INDEX('2. Risk Matrix'!$G$14:$L$19,MATCH($Q103,'2. Risk Matrix'!$F$14:$F$19,0), MATCH($P103,'2. Risk Matrix'!$G$13:$L$13,0)),1,20)</f>
        <v>#N/A</v>
      </c>
      <c r="S103" s="204" t="e">
        <f>MID(INDEX('7. Escalation Matrix'!$G$14:$L$19,MATCH($Q103,'7. Escalation Matrix'!$F$14:$F$19,0), MATCH($P103,'7. Escalation Matrix'!$G$13:$L$13,0)),1,300)</f>
        <v>#N/A</v>
      </c>
      <c r="T103" s="48"/>
      <c r="U103" s="49" t="s">
        <v>36</v>
      </c>
      <c r="V103" s="211"/>
      <c r="W103" s="91"/>
    </row>
    <row r="104" spans="1:23" s="5" customFormat="1" ht="56" x14ac:dyDescent="0.35">
      <c r="A104" s="221">
        <v>95</v>
      </c>
      <c r="B104" s="222" t="s">
        <v>894</v>
      </c>
      <c r="C104" s="223" t="s">
        <v>906</v>
      </c>
      <c r="D104" s="65" t="s">
        <v>907</v>
      </c>
      <c r="E104" s="46" t="s">
        <v>70</v>
      </c>
      <c r="F104" s="64" t="s">
        <v>908</v>
      </c>
      <c r="G104" s="223" t="s">
        <v>239</v>
      </c>
      <c r="H104" s="224" t="s">
        <v>550</v>
      </c>
      <c r="I104" s="225" t="s">
        <v>544</v>
      </c>
      <c r="J104" s="205" t="str">
        <f>MID(INDEX('2. Risk Matrix'!$G$14:$L$19,MATCH($I104,'2. Risk Matrix'!$F$14:$F$19,0), MATCH($H104,'2. Risk Matrix'!$G$13:$L$13,0)),1,20)</f>
        <v>Minor 13</v>
      </c>
      <c r="K104" s="206" t="str">
        <f>MID(INDEX('7. Escalation Matrix'!$G$14:$L$19,MATCH($I104,'7. Escalation Matrix'!$F$14:$F$19,0), MATCH($H104,'7. Escalation Matrix'!$G$13:$L$13,0)),1,300)</f>
        <v>Area or Dept. Manager</v>
      </c>
      <c r="L104" s="220" t="s">
        <v>240</v>
      </c>
      <c r="M104" s="57"/>
      <c r="N104" s="47"/>
      <c r="O104" s="33"/>
      <c r="P104" s="34"/>
      <c r="Q104" s="16"/>
      <c r="R104" s="203" t="e">
        <f>MID(INDEX('2. Risk Matrix'!$G$14:$L$19,MATCH($Q104,'2. Risk Matrix'!$F$14:$F$19,0), MATCH($P104,'2. Risk Matrix'!$G$13:$L$13,0)),1,20)</f>
        <v>#N/A</v>
      </c>
      <c r="S104" s="204" t="e">
        <f>MID(INDEX('7. Escalation Matrix'!$G$14:$L$19,MATCH($Q104,'7. Escalation Matrix'!$F$14:$F$19,0), MATCH($P104,'7. Escalation Matrix'!$G$13:$L$13,0)),1,300)</f>
        <v>#N/A</v>
      </c>
      <c r="T104" s="48"/>
      <c r="U104" s="49" t="s">
        <v>36</v>
      </c>
      <c r="V104" s="211"/>
      <c r="W104" s="91"/>
    </row>
    <row r="105" spans="1:23" s="5" customFormat="1" ht="42" x14ac:dyDescent="0.35">
      <c r="A105" s="221">
        <v>96</v>
      </c>
      <c r="B105" s="222" t="s">
        <v>894</v>
      </c>
      <c r="C105" s="223" t="s">
        <v>909</v>
      </c>
      <c r="D105" s="65" t="s">
        <v>910</v>
      </c>
      <c r="E105" s="46" t="s">
        <v>70</v>
      </c>
      <c r="F105" s="64" t="s">
        <v>911</v>
      </c>
      <c r="G105" s="223" t="s">
        <v>239</v>
      </c>
      <c r="H105" s="224" t="s">
        <v>550</v>
      </c>
      <c r="I105" s="225" t="s">
        <v>544</v>
      </c>
      <c r="J105" s="205" t="str">
        <f>MID(INDEX('2. Risk Matrix'!$G$14:$L$19,MATCH($I105,'2. Risk Matrix'!$F$14:$F$19,0), MATCH($H105,'2. Risk Matrix'!$G$13:$L$13,0)),1,20)</f>
        <v>Minor 13</v>
      </c>
      <c r="K105" s="206" t="str">
        <f>MID(INDEX('7. Escalation Matrix'!$G$14:$L$19,MATCH($I105,'7. Escalation Matrix'!$F$14:$F$19,0), MATCH($H105,'7. Escalation Matrix'!$G$13:$L$13,0)),1,300)</f>
        <v>Area or Dept. Manager</v>
      </c>
      <c r="L105" s="220" t="s">
        <v>240</v>
      </c>
      <c r="M105" s="57"/>
      <c r="N105" s="47"/>
      <c r="O105" s="33"/>
      <c r="P105" s="34"/>
      <c r="Q105" s="16"/>
      <c r="R105" s="203" t="e">
        <f>MID(INDEX('2. Risk Matrix'!$G$14:$L$19,MATCH($Q105,'2. Risk Matrix'!$F$14:$F$19,0), MATCH($P105,'2. Risk Matrix'!$G$13:$L$13,0)),1,20)</f>
        <v>#N/A</v>
      </c>
      <c r="S105" s="204" t="e">
        <f>MID(INDEX('7. Escalation Matrix'!$G$14:$L$19,MATCH($Q105,'7. Escalation Matrix'!$F$14:$F$19,0), MATCH($P105,'7. Escalation Matrix'!$G$13:$L$13,0)),1,300)</f>
        <v>#N/A</v>
      </c>
      <c r="T105" s="48"/>
      <c r="U105" s="49" t="s">
        <v>36</v>
      </c>
      <c r="V105" s="211"/>
      <c r="W105" s="91"/>
    </row>
    <row r="106" spans="1:23" s="5" customFormat="1" ht="56" x14ac:dyDescent="0.35">
      <c r="A106" s="221">
        <v>97</v>
      </c>
      <c r="B106" s="222" t="s">
        <v>894</v>
      </c>
      <c r="C106" s="223" t="s">
        <v>912</v>
      </c>
      <c r="D106" s="65" t="s">
        <v>913</v>
      </c>
      <c r="E106" s="46" t="s">
        <v>70</v>
      </c>
      <c r="F106" s="64" t="s">
        <v>914</v>
      </c>
      <c r="G106" s="223" t="s">
        <v>239</v>
      </c>
      <c r="H106" s="224" t="s">
        <v>550</v>
      </c>
      <c r="I106" s="225" t="s">
        <v>544</v>
      </c>
      <c r="J106" s="205" t="str">
        <f>MID(INDEX('2. Risk Matrix'!$G$14:$L$19,MATCH($I106,'2. Risk Matrix'!$F$14:$F$19,0), MATCH($H106,'2. Risk Matrix'!$G$13:$L$13,0)),1,20)</f>
        <v>Minor 13</v>
      </c>
      <c r="K106" s="206" t="str">
        <f>MID(INDEX('7. Escalation Matrix'!$G$14:$L$19,MATCH($I106,'7. Escalation Matrix'!$F$14:$F$19,0), MATCH($H106,'7. Escalation Matrix'!$G$13:$L$13,0)),1,300)</f>
        <v>Area or Dept. Manager</v>
      </c>
      <c r="L106" s="220" t="s">
        <v>240</v>
      </c>
      <c r="M106" s="57"/>
      <c r="N106" s="47"/>
      <c r="O106" s="33"/>
      <c r="P106" s="34"/>
      <c r="Q106" s="16"/>
      <c r="R106" s="203" t="e">
        <f>MID(INDEX('2. Risk Matrix'!$G$14:$L$19,MATCH($Q106,'2. Risk Matrix'!$F$14:$F$19,0), MATCH($P106,'2. Risk Matrix'!$G$13:$L$13,0)),1,20)</f>
        <v>#N/A</v>
      </c>
      <c r="S106" s="204" t="e">
        <f>MID(INDEX('7. Escalation Matrix'!$G$14:$L$19,MATCH($Q106,'7. Escalation Matrix'!$F$14:$F$19,0), MATCH($P106,'7. Escalation Matrix'!$G$13:$L$13,0)),1,300)</f>
        <v>#N/A</v>
      </c>
      <c r="T106" s="48"/>
      <c r="U106" s="49" t="s">
        <v>36</v>
      </c>
      <c r="V106" s="211"/>
      <c r="W106" s="91"/>
    </row>
    <row r="107" spans="1:23" s="5" customFormat="1" ht="28" x14ac:dyDescent="0.35">
      <c r="A107" s="221">
        <v>98</v>
      </c>
      <c r="B107" s="222" t="s">
        <v>894</v>
      </c>
      <c r="C107" s="223" t="s">
        <v>915</v>
      </c>
      <c r="D107" s="65" t="s">
        <v>916</v>
      </c>
      <c r="E107" s="46" t="s">
        <v>70</v>
      </c>
      <c r="F107" s="64" t="s">
        <v>917</v>
      </c>
      <c r="G107" s="223" t="s">
        <v>239</v>
      </c>
      <c r="H107" s="224" t="s">
        <v>550</v>
      </c>
      <c r="I107" s="225" t="s">
        <v>544</v>
      </c>
      <c r="J107" s="205" t="str">
        <f>MID(INDEX('2. Risk Matrix'!$G$14:$L$19,MATCH($I107,'2. Risk Matrix'!$F$14:$F$19,0), MATCH($H107,'2. Risk Matrix'!$G$13:$L$13,0)),1,20)</f>
        <v>Minor 13</v>
      </c>
      <c r="K107" s="206" t="str">
        <f>MID(INDEX('7. Escalation Matrix'!$G$14:$L$19,MATCH($I107,'7. Escalation Matrix'!$F$14:$F$19,0), MATCH($H107,'7. Escalation Matrix'!$G$13:$L$13,0)),1,300)</f>
        <v>Area or Dept. Manager</v>
      </c>
      <c r="L107" s="220" t="s">
        <v>240</v>
      </c>
      <c r="M107" s="57"/>
      <c r="N107" s="47"/>
      <c r="O107" s="33"/>
      <c r="P107" s="34"/>
      <c r="Q107" s="16"/>
      <c r="R107" s="203" t="e">
        <f>MID(INDEX('2. Risk Matrix'!$G$14:$L$19,MATCH($Q107,'2. Risk Matrix'!$F$14:$F$19,0), MATCH($P107,'2. Risk Matrix'!$G$13:$L$13,0)),1,20)</f>
        <v>#N/A</v>
      </c>
      <c r="S107" s="204" t="e">
        <f>MID(INDEX('7. Escalation Matrix'!$G$14:$L$19,MATCH($Q107,'7. Escalation Matrix'!$F$14:$F$19,0), MATCH($P107,'7. Escalation Matrix'!$G$13:$L$13,0)),1,300)</f>
        <v>#N/A</v>
      </c>
      <c r="T107" s="48"/>
      <c r="U107" s="49" t="s">
        <v>36</v>
      </c>
      <c r="V107" s="211"/>
      <c r="W107" s="91"/>
    </row>
    <row r="108" spans="1:23" s="5" customFormat="1" ht="70" x14ac:dyDescent="0.35">
      <c r="A108" s="221">
        <v>99</v>
      </c>
      <c r="B108" s="222" t="s">
        <v>894</v>
      </c>
      <c r="C108" s="223" t="s">
        <v>918</v>
      </c>
      <c r="D108" s="65" t="s">
        <v>919</v>
      </c>
      <c r="E108" s="46" t="s">
        <v>70</v>
      </c>
      <c r="F108" s="64" t="s">
        <v>920</v>
      </c>
      <c r="G108" s="223" t="s">
        <v>239</v>
      </c>
      <c r="H108" s="224" t="s">
        <v>549</v>
      </c>
      <c r="I108" s="225" t="s">
        <v>545</v>
      </c>
      <c r="J108" s="205" t="str">
        <f>MID(INDEX('2. Risk Matrix'!$G$14:$L$19,MATCH($I108,'2. Risk Matrix'!$F$14:$F$19,0), MATCH($H108,'2. Risk Matrix'!$G$13:$L$13,0)),1,20)</f>
        <v>Minor 14</v>
      </c>
      <c r="K108" s="206" t="str">
        <f>MID(INDEX('7. Escalation Matrix'!$G$14:$L$19,MATCH($I108,'7. Escalation Matrix'!$F$14:$F$19,0), MATCH($H108,'7. Escalation Matrix'!$G$13:$L$13,0)),1,300)</f>
        <v>Area or Dept. Manager</v>
      </c>
      <c r="L108" s="220" t="s">
        <v>240</v>
      </c>
      <c r="M108" s="57"/>
      <c r="N108" s="47"/>
      <c r="O108" s="33"/>
      <c r="P108" s="34"/>
      <c r="Q108" s="16"/>
      <c r="R108" s="203" t="e">
        <f>MID(INDEX('2. Risk Matrix'!$G$14:$L$19,MATCH($Q108,'2. Risk Matrix'!$F$14:$F$19,0), MATCH($P108,'2. Risk Matrix'!$G$13:$L$13,0)),1,20)</f>
        <v>#N/A</v>
      </c>
      <c r="S108" s="204" t="e">
        <f>MID(INDEX('7. Escalation Matrix'!$G$14:$L$19,MATCH($Q108,'7. Escalation Matrix'!$F$14:$F$19,0), MATCH($P108,'7. Escalation Matrix'!$G$13:$L$13,0)),1,300)</f>
        <v>#N/A</v>
      </c>
      <c r="T108" s="48"/>
      <c r="U108" s="49" t="s">
        <v>36</v>
      </c>
      <c r="V108" s="211"/>
      <c r="W108" s="91"/>
    </row>
    <row r="109" spans="1:23" s="5" customFormat="1" ht="182" x14ac:dyDescent="0.35">
      <c r="A109" s="221">
        <v>100</v>
      </c>
      <c r="B109" s="222" t="s">
        <v>894</v>
      </c>
      <c r="C109" s="223" t="s">
        <v>708</v>
      </c>
      <c r="D109" s="65" t="s">
        <v>921</v>
      </c>
      <c r="E109" s="46" t="s">
        <v>70</v>
      </c>
      <c r="F109" s="64" t="s">
        <v>922</v>
      </c>
      <c r="G109" s="223" t="s">
        <v>239</v>
      </c>
      <c r="H109" s="224" t="s">
        <v>549</v>
      </c>
      <c r="I109" s="225" t="s">
        <v>545</v>
      </c>
      <c r="J109" s="205" t="str">
        <f>MID(INDEX('2. Risk Matrix'!$G$14:$L$19,MATCH($I109,'2. Risk Matrix'!$F$14:$F$19,0), MATCH($H109,'2. Risk Matrix'!$G$13:$L$13,0)),1,20)</f>
        <v>Minor 14</v>
      </c>
      <c r="K109" s="206" t="str">
        <f>MID(INDEX('7. Escalation Matrix'!$G$14:$L$19,MATCH($I109,'7. Escalation Matrix'!$F$14:$F$19,0), MATCH($H109,'7. Escalation Matrix'!$G$13:$L$13,0)),1,300)</f>
        <v>Area or Dept. Manager</v>
      </c>
      <c r="L109" s="220" t="s">
        <v>240</v>
      </c>
      <c r="M109" s="57"/>
      <c r="N109" s="47"/>
      <c r="O109" s="33"/>
      <c r="P109" s="34"/>
      <c r="Q109" s="16"/>
      <c r="R109" s="203" t="e">
        <f>MID(INDEX('2. Risk Matrix'!$G$14:$L$19,MATCH($Q109,'2. Risk Matrix'!$F$14:$F$19,0), MATCH($P109,'2. Risk Matrix'!$G$13:$L$13,0)),1,20)</f>
        <v>#N/A</v>
      </c>
      <c r="S109" s="204" t="e">
        <f>MID(INDEX('7. Escalation Matrix'!$G$14:$L$19,MATCH($Q109,'7. Escalation Matrix'!$F$14:$F$19,0), MATCH($P109,'7. Escalation Matrix'!$G$13:$L$13,0)),1,300)</f>
        <v>#N/A</v>
      </c>
      <c r="T109" s="48"/>
      <c r="U109" s="49" t="s">
        <v>36</v>
      </c>
      <c r="V109" s="211"/>
    </row>
    <row r="110" spans="1:23" s="5" customFormat="1" ht="42" x14ac:dyDescent="0.35">
      <c r="A110" s="221">
        <v>101</v>
      </c>
      <c r="B110" s="222" t="s">
        <v>894</v>
      </c>
      <c r="C110" s="223" t="s">
        <v>923</v>
      </c>
      <c r="D110" s="65" t="s">
        <v>924</v>
      </c>
      <c r="E110" s="46" t="s">
        <v>70</v>
      </c>
      <c r="F110" s="64" t="s">
        <v>925</v>
      </c>
      <c r="G110" s="223" t="s">
        <v>239</v>
      </c>
      <c r="H110" s="224" t="s">
        <v>551</v>
      </c>
      <c r="I110" s="225" t="s">
        <v>545</v>
      </c>
      <c r="J110" s="205" t="str">
        <f>MID(INDEX('2. Risk Matrix'!$G$14:$L$19,MATCH($I110,'2. Risk Matrix'!$F$14:$F$19,0), MATCH($H110,'2. Risk Matrix'!$G$13:$L$13,0)),1,20)</f>
        <v>Sustainable 5</v>
      </c>
      <c r="K110" s="206" t="str">
        <f>MID(INDEX('7. Escalation Matrix'!$G$14:$L$19,MATCH($I110,'7. Escalation Matrix'!$F$14:$F$19,0), MATCH($H110,'7. Escalation Matrix'!$G$13:$L$13,0)),1,300)</f>
        <v xml:space="preserve">Supervisor/ Front Line Manager
</v>
      </c>
      <c r="L110" s="220" t="s">
        <v>240</v>
      </c>
      <c r="M110" s="57"/>
      <c r="N110" s="47"/>
      <c r="O110" s="33"/>
      <c r="P110" s="34"/>
      <c r="Q110" s="16"/>
      <c r="R110" s="203" t="e">
        <f>MID(INDEX('2. Risk Matrix'!$G$14:$L$19,MATCH($Q110,'2. Risk Matrix'!$F$14:$F$19,0), MATCH($P110,'2. Risk Matrix'!$G$13:$L$13,0)),1,20)</f>
        <v>#N/A</v>
      </c>
      <c r="S110" s="204" t="e">
        <f>MID(INDEX('7. Escalation Matrix'!$G$14:$L$19,MATCH($Q110,'7. Escalation Matrix'!$F$14:$F$19,0), MATCH($P110,'7. Escalation Matrix'!$G$13:$L$13,0)),1,300)</f>
        <v>#N/A</v>
      </c>
      <c r="T110" s="48"/>
      <c r="U110" s="49" t="s">
        <v>36</v>
      </c>
      <c r="V110" s="211"/>
      <c r="W110" s="91"/>
    </row>
    <row r="111" spans="1:23" s="5" customFormat="1" ht="70" x14ac:dyDescent="0.35">
      <c r="A111" s="221">
        <v>102</v>
      </c>
      <c r="B111" s="222" t="s">
        <v>894</v>
      </c>
      <c r="C111" s="223" t="s">
        <v>926</v>
      </c>
      <c r="D111" s="65" t="s">
        <v>927</v>
      </c>
      <c r="E111" s="46" t="s">
        <v>70</v>
      </c>
      <c r="F111" s="64" t="s">
        <v>928</v>
      </c>
      <c r="G111" s="223" t="s">
        <v>239</v>
      </c>
      <c r="H111" s="224" t="s">
        <v>551</v>
      </c>
      <c r="I111" s="225" t="s">
        <v>545</v>
      </c>
      <c r="J111" s="205" t="str">
        <f>MID(INDEX('2. Risk Matrix'!$G$14:$L$19,MATCH($I111,'2. Risk Matrix'!$F$14:$F$19,0), MATCH($H111,'2. Risk Matrix'!$G$13:$L$13,0)),1,20)</f>
        <v>Sustainable 5</v>
      </c>
      <c r="K111" s="206" t="str">
        <f>MID(INDEX('7. Escalation Matrix'!$G$14:$L$19,MATCH($I111,'7. Escalation Matrix'!$F$14:$F$19,0), MATCH($H111,'7. Escalation Matrix'!$G$13:$L$13,0)),1,300)</f>
        <v xml:space="preserve">Supervisor/ Front Line Manager
</v>
      </c>
      <c r="L111" s="220" t="s">
        <v>240</v>
      </c>
      <c r="M111" s="57"/>
      <c r="N111" s="47"/>
      <c r="O111" s="33"/>
      <c r="P111" s="34"/>
      <c r="Q111" s="16"/>
      <c r="R111" s="203" t="e">
        <f>MID(INDEX('2. Risk Matrix'!$G$14:$L$19,MATCH($Q111,'2. Risk Matrix'!$F$14:$F$19,0), MATCH($P111,'2. Risk Matrix'!$G$13:$L$13,0)),1,20)</f>
        <v>#N/A</v>
      </c>
      <c r="S111" s="204" t="e">
        <f>MID(INDEX('7. Escalation Matrix'!$G$14:$L$19,MATCH($Q111,'7. Escalation Matrix'!$F$14:$F$19,0), MATCH($P111,'7. Escalation Matrix'!$G$13:$L$13,0)),1,300)</f>
        <v>#N/A</v>
      </c>
      <c r="T111" s="48"/>
      <c r="U111" s="49" t="s">
        <v>36</v>
      </c>
      <c r="V111" s="211"/>
      <c r="W111" s="91"/>
    </row>
    <row r="112" spans="1:23" s="5" customFormat="1" ht="28" x14ac:dyDescent="0.35">
      <c r="A112" s="221">
        <v>103</v>
      </c>
      <c r="B112" s="222" t="s">
        <v>894</v>
      </c>
      <c r="C112" s="223" t="s">
        <v>929</v>
      </c>
      <c r="D112" s="223" t="s">
        <v>930</v>
      </c>
      <c r="E112" s="46" t="s">
        <v>98</v>
      </c>
      <c r="F112" s="64" t="s">
        <v>931</v>
      </c>
      <c r="G112" s="223" t="s">
        <v>239</v>
      </c>
      <c r="H112" s="224" t="s">
        <v>550</v>
      </c>
      <c r="I112" s="225" t="s">
        <v>545</v>
      </c>
      <c r="J112" s="205" t="str">
        <f>MID(INDEX('2. Risk Matrix'!$G$14:$L$19,MATCH($I112,'2. Risk Matrix'!$F$14:$F$19,0), MATCH($H112,'2. Risk Matrix'!$G$13:$L$13,0)),1,20)</f>
        <v>Sustainable 7</v>
      </c>
      <c r="K112" s="206" t="str">
        <f>MID(INDEX('7. Escalation Matrix'!$G$14:$L$19,MATCH($I112,'7. Escalation Matrix'!$F$14:$F$19,0), MATCH($H112,'7. Escalation Matrix'!$G$13:$L$13,0)),1,300)</f>
        <v xml:space="preserve">Supervisor/ Front Line Manager
</v>
      </c>
      <c r="L112" s="220" t="s">
        <v>240</v>
      </c>
      <c r="M112" s="57"/>
      <c r="N112" s="47"/>
      <c r="O112" s="33"/>
      <c r="P112" s="34"/>
      <c r="Q112" s="16"/>
      <c r="R112" s="203" t="e">
        <f>MID(INDEX('2. Risk Matrix'!$G$14:$L$19,MATCH($Q112,'2. Risk Matrix'!$F$14:$F$19,0), MATCH($P112,'2. Risk Matrix'!$G$13:$L$13,0)),1,20)</f>
        <v>#N/A</v>
      </c>
      <c r="S112" s="204" t="e">
        <f>MID(INDEX('7. Escalation Matrix'!$G$14:$L$19,MATCH($Q112,'7. Escalation Matrix'!$F$14:$F$19,0), MATCH($P112,'7. Escalation Matrix'!$G$13:$L$13,0)),1,300)</f>
        <v>#N/A</v>
      </c>
      <c r="T112" s="48"/>
      <c r="U112" s="49" t="s">
        <v>36</v>
      </c>
      <c r="V112" s="211"/>
      <c r="W112" s="91"/>
    </row>
    <row r="113" spans="1:23" s="5" customFormat="1" ht="84" x14ac:dyDescent="0.35">
      <c r="A113" s="221">
        <v>104</v>
      </c>
      <c r="B113" s="222" t="s">
        <v>894</v>
      </c>
      <c r="C113" s="223" t="s">
        <v>932</v>
      </c>
      <c r="D113" s="65" t="s">
        <v>933</v>
      </c>
      <c r="E113" s="46" t="s">
        <v>70</v>
      </c>
      <c r="F113" s="64" t="s">
        <v>934</v>
      </c>
      <c r="G113" s="223" t="s">
        <v>239</v>
      </c>
      <c r="H113" s="224" t="s">
        <v>550</v>
      </c>
      <c r="I113" s="225" t="s">
        <v>545</v>
      </c>
      <c r="J113" s="205" t="str">
        <f>MID(INDEX('2. Risk Matrix'!$G$14:$L$19,MATCH($I113,'2. Risk Matrix'!$F$14:$F$19,0), MATCH($H113,'2. Risk Matrix'!$G$13:$L$13,0)),1,20)</f>
        <v>Sustainable 7</v>
      </c>
      <c r="K113" s="206" t="str">
        <f>MID(INDEX('7. Escalation Matrix'!$G$14:$L$19,MATCH($I113,'7. Escalation Matrix'!$F$14:$F$19,0), MATCH($H113,'7. Escalation Matrix'!$G$13:$L$13,0)),1,300)</f>
        <v xml:space="preserve">Supervisor/ Front Line Manager
</v>
      </c>
      <c r="L113" s="220" t="s">
        <v>240</v>
      </c>
      <c r="M113" s="57"/>
      <c r="N113" s="47"/>
      <c r="O113" s="33"/>
      <c r="P113" s="34"/>
      <c r="Q113" s="16"/>
      <c r="R113" s="203" t="e">
        <f>MID(INDEX('2. Risk Matrix'!$G$14:$L$19,MATCH($Q113,'2. Risk Matrix'!$F$14:$F$19,0), MATCH($P113,'2. Risk Matrix'!$G$13:$L$13,0)),1,20)</f>
        <v>#N/A</v>
      </c>
      <c r="S113" s="204" t="e">
        <f>MID(INDEX('7. Escalation Matrix'!$G$14:$L$19,MATCH($Q113,'7. Escalation Matrix'!$F$14:$F$19,0), MATCH($P113,'7. Escalation Matrix'!$G$13:$L$13,0)),1,300)</f>
        <v>#N/A</v>
      </c>
      <c r="T113" s="48"/>
      <c r="U113" s="49" t="s">
        <v>36</v>
      </c>
      <c r="V113" s="211"/>
      <c r="W113" s="91"/>
    </row>
    <row r="114" spans="1:23" s="5" customFormat="1" ht="112" x14ac:dyDescent="0.35">
      <c r="A114" s="221">
        <v>105</v>
      </c>
      <c r="B114" s="222" t="s">
        <v>894</v>
      </c>
      <c r="C114" s="223" t="s">
        <v>935</v>
      </c>
      <c r="D114" s="65" t="s">
        <v>655</v>
      </c>
      <c r="E114" s="46" t="s">
        <v>70</v>
      </c>
      <c r="F114" s="64" t="s">
        <v>936</v>
      </c>
      <c r="G114" s="223" t="s">
        <v>239</v>
      </c>
      <c r="H114" s="224" t="s">
        <v>549</v>
      </c>
      <c r="I114" s="225" t="s">
        <v>546</v>
      </c>
      <c r="J114" s="205" t="str">
        <f>MID(INDEX('2. Risk Matrix'!$G$14:$L$19,MATCH($I114,'2. Risk Matrix'!$F$14:$F$19,0), MATCH($H114,'2. Risk Matrix'!$G$13:$L$13,0)),1,20)</f>
        <v>Sustainable 8</v>
      </c>
      <c r="K114" s="206" t="str">
        <f>MID(INDEX('7. Escalation Matrix'!$G$14:$L$19,MATCH($I114,'7. Escalation Matrix'!$F$14:$F$19,0), MATCH($H114,'7. Escalation Matrix'!$G$13:$L$13,0)),1,300)</f>
        <v xml:space="preserve">Supervisor/ Front Line Manager
</v>
      </c>
      <c r="L114" s="220" t="s">
        <v>240</v>
      </c>
      <c r="M114" s="57"/>
      <c r="N114" s="47"/>
      <c r="O114" s="33"/>
      <c r="P114" s="34"/>
      <c r="Q114" s="16"/>
      <c r="R114" s="203" t="e">
        <f>MID(INDEX('2. Risk Matrix'!$G$14:$L$19,MATCH($Q114,'2. Risk Matrix'!$F$14:$F$19,0), MATCH($P114,'2. Risk Matrix'!$G$13:$L$13,0)),1,20)</f>
        <v>#N/A</v>
      </c>
      <c r="S114" s="204" t="e">
        <f>MID(INDEX('7. Escalation Matrix'!$G$14:$L$19,MATCH($Q114,'7. Escalation Matrix'!$F$14:$F$19,0), MATCH($P114,'7. Escalation Matrix'!$G$13:$L$13,0)),1,300)</f>
        <v>#N/A</v>
      </c>
      <c r="T114" s="48"/>
      <c r="U114" s="49" t="s">
        <v>36</v>
      </c>
      <c r="V114" s="211"/>
      <c r="W114" s="91"/>
    </row>
    <row r="115" spans="1:23" s="5" customFormat="1" ht="56" x14ac:dyDescent="0.35">
      <c r="A115" s="221">
        <v>106</v>
      </c>
      <c r="B115" s="222" t="s">
        <v>937</v>
      </c>
      <c r="C115" s="223" t="s">
        <v>938</v>
      </c>
      <c r="D115" s="65" t="s">
        <v>939</v>
      </c>
      <c r="E115" s="46" t="s">
        <v>70</v>
      </c>
      <c r="F115" s="64" t="s">
        <v>940</v>
      </c>
      <c r="G115" s="223" t="s">
        <v>239</v>
      </c>
      <c r="H115" s="224" t="s">
        <v>549</v>
      </c>
      <c r="I115" s="225" t="s">
        <v>545</v>
      </c>
      <c r="J115" s="205" t="str">
        <f>MID(INDEX('2. Risk Matrix'!$G$14:$L$19,MATCH($I115,'2. Risk Matrix'!$F$14:$F$19,0), MATCH($H115,'2. Risk Matrix'!$G$13:$L$13,0)),1,20)</f>
        <v>Minor 14</v>
      </c>
      <c r="K115" s="206" t="str">
        <f>MID(INDEX('7. Escalation Matrix'!$G$14:$L$19,MATCH($I115,'7. Escalation Matrix'!$F$14:$F$19,0), MATCH($H115,'7. Escalation Matrix'!$G$13:$L$13,0)),1,300)</f>
        <v>Area or Dept. Manager</v>
      </c>
      <c r="L115" s="220" t="s">
        <v>240</v>
      </c>
      <c r="M115" s="57"/>
      <c r="N115" s="47"/>
      <c r="O115" s="33"/>
      <c r="P115" s="34"/>
      <c r="Q115" s="16"/>
      <c r="R115" s="203" t="e">
        <f>MID(INDEX('2. Risk Matrix'!$G$14:$L$19,MATCH($Q115,'2. Risk Matrix'!$F$14:$F$19,0), MATCH($P115,'2. Risk Matrix'!$G$13:$L$13,0)),1,20)</f>
        <v>#N/A</v>
      </c>
      <c r="S115" s="204" t="e">
        <f>MID(INDEX('7. Escalation Matrix'!$G$14:$L$19,MATCH($Q115,'7. Escalation Matrix'!$F$14:$F$19,0), MATCH($P115,'7. Escalation Matrix'!$G$13:$L$13,0)),1,300)</f>
        <v>#N/A</v>
      </c>
      <c r="T115" s="48"/>
      <c r="U115" s="49" t="s">
        <v>36</v>
      </c>
      <c r="V115" s="211"/>
      <c r="W115" s="91"/>
    </row>
    <row r="116" spans="1:23" s="5" customFormat="1" ht="28" x14ac:dyDescent="0.35">
      <c r="A116" s="221">
        <v>107</v>
      </c>
      <c r="B116" s="222" t="s">
        <v>941</v>
      </c>
      <c r="C116" s="223" t="s">
        <v>942</v>
      </c>
      <c r="D116" s="65" t="s">
        <v>943</v>
      </c>
      <c r="E116" s="46" t="s">
        <v>70</v>
      </c>
      <c r="F116" s="64" t="s">
        <v>944</v>
      </c>
      <c r="G116" s="223" t="s">
        <v>239</v>
      </c>
      <c r="H116" s="224" t="s">
        <v>549</v>
      </c>
      <c r="I116" s="225" t="s">
        <v>545</v>
      </c>
      <c r="J116" s="205" t="str">
        <f>MID(INDEX('2. Risk Matrix'!$G$14:$L$19,MATCH($I116,'2. Risk Matrix'!$F$14:$F$19,0), MATCH($H116,'2. Risk Matrix'!$G$13:$L$13,0)),1,20)</f>
        <v>Minor 14</v>
      </c>
      <c r="K116" s="206" t="str">
        <f>MID(INDEX('7. Escalation Matrix'!$G$14:$L$19,MATCH($I116,'7. Escalation Matrix'!$F$14:$F$19,0), MATCH($H116,'7. Escalation Matrix'!$G$13:$L$13,0)),1,300)</f>
        <v>Area or Dept. Manager</v>
      </c>
      <c r="L116" s="220" t="s">
        <v>240</v>
      </c>
      <c r="M116" s="57"/>
      <c r="N116" s="47"/>
      <c r="O116" s="33"/>
      <c r="P116" s="34"/>
      <c r="Q116" s="16"/>
      <c r="R116" s="203" t="e">
        <f>MID(INDEX('2. Risk Matrix'!$G$14:$L$19,MATCH($Q116,'2. Risk Matrix'!$F$14:$F$19,0), MATCH($P116,'2. Risk Matrix'!$G$13:$L$13,0)),1,20)</f>
        <v>#N/A</v>
      </c>
      <c r="S116" s="204" t="e">
        <f>MID(INDEX('7. Escalation Matrix'!$G$14:$L$19,MATCH($Q116,'7. Escalation Matrix'!$F$14:$F$19,0), MATCH($P116,'7. Escalation Matrix'!$G$13:$L$13,0)),1,300)</f>
        <v>#N/A</v>
      </c>
      <c r="T116" s="48"/>
      <c r="U116" s="49" t="s">
        <v>36</v>
      </c>
      <c r="V116" s="211"/>
      <c r="W116" s="91"/>
    </row>
    <row r="117" spans="1:23" s="5" customFormat="1" ht="196" x14ac:dyDescent="0.35">
      <c r="A117" s="221">
        <v>108</v>
      </c>
      <c r="B117" s="222" t="s">
        <v>945</v>
      </c>
      <c r="C117" s="223" t="s">
        <v>946</v>
      </c>
      <c r="D117" s="65" t="s">
        <v>947</v>
      </c>
      <c r="E117" s="46" t="s">
        <v>70</v>
      </c>
      <c r="F117" s="64" t="s">
        <v>948</v>
      </c>
      <c r="G117" s="223" t="s">
        <v>239</v>
      </c>
      <c r="H117" s="224" t="s">
        <v>549</v>
      </c>
      <c r="I117" s="225" t="s">
        <v>545</v>
      </c>
      <c r="J117" s="205" t="str">
        <f>MID(INDEX('2. Risk Matrix'!$G$14:$L$19,MATCH($I117,'2. Risk Matrix'!$F$14:$F$19,0), MATCH($H117,'2. Risk Matrix'!$G$13:$L$13,0)),1,20)</f>
        <v>Minor 14</v>
      </c>
      <c r="K117" s="206" t="str">
        <f>MID(INDEX('7. Escalation Matrix'!$G$14:$L$19,MATCH($I117,'7. Escalation Matrix'!$F$14:$F$19,0), MATCH($H117,'7. Escalation Matrix'!$G$13:$L$13,0)),1,300)</f>
        <v>Area or Dept. Manager</v>
      </c>
      <c r="L117" s="220" t="s">
        <v>240</v>
      </c>
      <c r="M117" s="57"/>
      <c r="N117" s="47"/>
      <c r="O117" s="33"/>
      <c r="P117" s="34"/>
      <c r="Q117" s="16"/>
      <c r="R117" s="203" t="e">
        <f>MID(INDEX('2. Risk Matrix'!$G$14:$L$19,MATCH($Q117,'2. Risk Matrix'!$F$14:$F$19,0), MATCH($P117,'2. Risk Matrix'!$G$13:$L$13,0)),1,20)</f>
        <v>#N/A</v>
      </c>
      <c r="S117" s="204" t="e">
        <f>MID(INDEX('7. Escalation Matrix'!$G$14:$L$19,MATCH($Q117,'7. Escalation Matrix'!$F$14:$F$19,0), MATCH($P117,'7. Escalation Matrix'!$G$13:$L$13,0)),1,300)</f>
        <v>#N/A</v>
      </c>
      <c r="T117" s="48"/>
      <c r="U117" s="49" t="s">
        <v>36</v>
      </c>
      <c r="V117" s="211"/>
      <c r="W117" s="91"/>
    </row>
    <row r="118" spans="1:23" s="5" customFormat="1" ht="112" x14ac:dyDescent="0.35">
      <c r="A118" s="221">
        <v>109</v>
      </c>
      <c r="B118" s="222" t="s">
        <v>949</v>
      </c>
      <c r="C118" s="223" t="s">
        <v>950</v>
      </c>
      <c r="D118" s="65" t="s">
        <v>951</v>
      </c>
      <c r="E118" s="46" t="s">
        <v>70</v>
      </c>
      <c r="F118" s="64" t="s">
        <v>952</v>
      </c>
      <c r="G118" s="223" t="s">
        <v>239</v>
      </c>
      <c r="H118" s="224" t="s">
        <v>551</v>
      </c>
      <c r="I118" s="225" t="s">
        <v>545</v>
      </c>
      <c r="J118" s="205" t="str">
        <f>MID(INDEX('2. Risk Matrix'!$G$14:$L$19,MATCH($I118,'2. Risk Matrix'!$F$14:$F$19,0), MATCH($H118,'2. Risk Matrix'!$G$13:$L$13,0)),1,20)</f>
        <v>Sustainable 5</v>
      </c>
      <c r="K118" s="206" t="str">
        <f>MID(INDEX('7. Escalation Matrix'!$G$14:$L$19,MATCH($I118,'7. Escalation Matrix'!$F$14:$F$19,0), MATCH($H118,'7. Escalation Matrix'!$G$13:$L$13,0)),1,300)</f>
        <v xml:space="preserve">Supervisor/ Front Line Manager
</v>
      </c>
      <c r="L118" s="220" t="s">
        <v>240</v>
      </c>
      <c r="M118" s="57"/>
      <c r="N118" s="47"/>
      <c r="O118" s="33"/>
      <c r="P118" s="34"/>
      <c r="Q118" s="16"/>
      <c r="R118" s="203" t="e">
        <f>MID(INDEX('2. Risk Matrix'!$G$14:$L$19,MATCH($Q118,'2. Risk Matrix'!$F$14:$F$19,0), MATCH($P118,'2. Risk Matrix'!$G$13:$L$13,0)),1,20)</f>
        <v>#N/A</v>
      </c>
      <c r="S118" s="204" t="e">
        <f>MID(INDEX('7. Escalation Matrix'!$G$14:$L$19,MATCH($Q118,'7. Escalation Matrix'!$F$14:$F$19,0), MATCH($P118,'7. Escalation Matrix'!$G$13:$L$13,0)),1,300)</f>
        <v>#N/A</v>
      </c>
      <c r="T118" s="48"/>
      <c r="U118" s="49" t="s">
        <v>36</v>
      </c>
      <c r="V118" s="211"/>
      <c r="W118" s="91"/>
    </row>
    <row r="119" spans="1:23" s="5" customFormat="1" ht="196" x14ac:dyDescent="0.35">
      <c r="A119" s="221">
        <v>110</v>
      </c>
      <c r="B119" s="222" t="s">
        <v>953</v>
      </c>
      <c r="C119" s="223" t="s">
        <v>637</v>
      </c>
      <c r="D119" s="65" t="s">
        <v>954</v>
      </c>
      <c r="E119" s="46" t="s">
        <v>70</v>
      </c>
      <c r="F119" s="64" t="s">
        <v>955</v>
      </c>
      <c r="G119" s="223" t="s">
        <v>239</v>
      </c>
      <c r="H119" s="224" t="s">
        <v>550</v>
      </c>
      <c r="I119" s="225" t="s">
        <v>545</v>
      </c>
      <c r="J119" s="205" t="str">
        <f>MID(INDEX('2. Risk Matrix'!$G$14:$L$19,MATCH($I119,'2. Risk Matrix'!$F$14:$F$19,0), MATCH($H119,'2. Risk Matrix'!$G$13:$L$13,0)),1,20)</f>
        <v>Sustainable 7</v>
      </c>
      <c r="K119" s="206" t="str">
        <f>MID(INDEX('7. Escalation Matrix'!$G$14:$L$19,MATCH($I119,'7. Escalation Matrix'!$F$14:$F$19,0), MATCH($H119,'7. Escalation Matrix'!$G$13:$L$13,0)),1,300)</f>
        <v xml:space="preserve">Supervisor/ Front Line Manager
</v>
      </c>
      <c r="L119" s="220" t="s">
        <v>240</v>
      </c>
      <c r="M119" s="57"/>
      <c r="N119" s="47"/>
      <c r="O119" s="33"/>
      <c r="P119" s="34"/>
      <c r="Q119" s="16"/>
      <c r="R119" s="203" t="e">
        <f>MID(INDEX('2. Risk Matrix'!$G$14:$L$19,MATCH($Q119,'2. Risk Matrix'!$F$14:$F$19,0), MATCH($P119,'2. Risk Matrix'!$G$13:$L$13,0)),1,20)</f>
        <v>#N/A</v>
      </c>
      <c r="S119" s="204" t="e">
        <f>MID(INDEX('7. Escalation Matrix'!$G$14:$L$19,MATCH($Q119,'7. Escalation Matrix'!$F$14:$F$19,0), MATCH($P119,'7. Escalation Matrix'!$G$13:$L$13,0)),1,300)</f>
        <v>#N/A</v>
      </c>
      <c r="T119" s="48"/>
      <c r="U119" s="49" t="s">
        <v>36</v>
      </c>
      <c r="V119" s="211"/>
      <c r="W119" s="91"/>
    </row>
    <row r="120" spans="1:23" s="5" customFormat="1" ht="154" x14ac:dyDescent="0.35">
      <c r="A120" s="221">
        <v>111</v>
      </c>
      <c r="B120" s="222" t="s">
        <v>956</v>
      </c>
      <c r="C120" s="223" t="s">
        <v>637</v>
      </c>
      <c r="D120" s="65" t="s">
        <v>954</v>
      </c>
      <c r="E120" s="46" t="s">
        <v>70</v>
      </c>
      <c r="F120" s="64" t="s">
        <v>957</v>
      </c>
      <c r="G120" s="223" t="s">
        <v>239</v>
      </c>
      <c r="H120" s="224" t="s">
        <v>551</v>
      </c>
      <c r="I120" s="225" t="s">
        <v>546</v>
      </c>
      <c r="J120" s="205" t="str">
        <f>MID(INDEX('2. Risk Matrix'!$G$14:$L$19,MATCH($I120,'2. Risk Matrix'!$F$14:$F$19,0), MATCH($H120,'2. Risk Matrix'!$G$13:$L$13,0)),1,20)</f>
        <v>Sustainable 4</v>
      </c>
      <c r="K120" s="206" t="str">
        <f>MID(INDEX('7. Escalation Matrix'!$G$14:$L$19,MATCH($I120,'7. Escalation Matrix'!$F$14:$F$19,0), MATCH($H120,'7. Escalation Matrix'!$G$13:$L$13,0)),1,300)</f>
        <v xml:space="preserve">Supervisor/ Front Line Manager
</v>
      </c>
      <c r="L120" s="220" t="s">
        <v>240</v>
      </c>
      <c r="M120" s="57"/>
      <c r="N120" s="47"/>
      <c r="O120" s="33"/>
      <c r="P120" s="34"/>
      <c r="Q120" s="16"/>
      <c r="R120" s="203" t="e">
        <f>MID(INDEX('2. Risk Matrix'!$G$14:$L$19,MATCH($Q120,'2. Risk Matrix'!$F$14:$F$19,0), MATCH($P120,'2. Risk Matrix'!$G$13:$L$13,0)),1,20)</f>
        <v>#N/A</v>
      </c>
      <c r="S120" s="204" t="e">
        <f>MID(INDEX('7. Escalation Matrix'!$G$14:$L$19,MATCH($Q120,'7. Escalation Matrix'!$F$14:$F$19,0), MATCH($P120,'7. Escalation Matrix'!$G$13:$L$13,0)),1,300)</f>
        <v>#N/A</v>
      </c>
      <c r="T120" s="48"/>
      <c r="U120" s="49" t="s">
        <v>36</v>
      </c>
      <c r="V120" s="211"/>
      <c r="W120" s="91"/>
    </row>
    <row r="121" spans="1:23" s="5" customFormat="1" ht="182" x14ac:dyDescent="0.35">
      <c r="A121" s="221">
        <v>112</v>
      </c>
      <c r="B121" s="222" t="s">
        <v>958</v>
      </c>
      <c r="C121" s="223" t="s">
        <v>637</v>
      </c>
      <c r="D121" s="65" t="s">
        <v>954</v>
      </c>
      <c r="E121" s="46" t="s">
        <v>70</v>
      </c>
      <c r="F121" s="64" t="s">
        <v>959</v>
      </c>
      <c r="G121" s="223" t="s">
        <v>239</v>
      </c>
      <c r="H121" s="224" t="s">
        <v>549</v>
      </c>
      <c r="I121" s="225" t="s">
        <v>545</v>
      </c>
      <c r="J121" s="205" t="str">
        <f>MID(INDEX('2. Risk Matrix'!$G$14:$L$19,MATCH($I121,'2. Risk Matrix'!$F$14:$F$19,0), MATCH($H121,'2. Risk Matrix'!$G$13:$L$13,0)),1,20)</f>
        <v>Minor 14</v>
      </c>
      <c r="K121" s="206" t="str">
        <f>MID(INDEX('7. Escalation Matrix'!$G$14:$L$19,MATCH($I121,'7. Escalation Matrix'!$F$14:$F$19,0), MATCH($H121,'7. Escalation Matrix'!$G$13:$L$13,0)),1,300)</f>
        <v>Area or Dept. Manager</v>
      </c>
      <c r="L121" s="220" t="s">
        <v>240</v>
      </c>
      <c r="M121" s="57"/>
      <c r="N121" s="47"/>
      <c r="O121" s="33"/>
      <c r="P121" s="34"/>
      <c r="Q121" s="16"/>
      <c r="R121" s="203" t="e">
        <f>MID(INDEX('2. Risk Matrix'!$G$14:$L$19,MATCH($Q121,'2. Risk Matrix'!$F$14:$F$19,0), MATCH($P121,'2. Risk Matrix'!$G$13:$L$13,0)),1,20)</f>
        <v>#N/A</v>
      </c>
      <c r="S121" s="204" t="e">
        <f>MID(INDEX('7. Escalation Matrix'!$G$14:$L$19,MATCH($Q121,'7. Escalation Matrix'!$F$14:$F$19,0), MATCH($P121,'7. Escalation Matrix'!$G$13:$L$13,0)),1,300)</f>
        <v>#N/A</v>
      </c>
      <c r="T121" s="48"/>
      <c r="U121" s="49" t="s">
        <v>36</v>
      </c>
      <c r="V121" s="211"/>
      <c r="W121" s="91"/>
    </row>
    <row r="122" spans="1:23" s="5" customFormat="1" ht="84" x14ac:dyDescent="0.35">
      <c r="A122" s="221">
        <v>113</v>
      </c>
      <c r="B122" s="222" t="s">
        <v>960</v>
      </c>
      <c r="C122" s="223" t="s">
        <v>861</v>
      </c>
      <c r="D122" s="65" t="s">
        <v>954</v>
      </c>
      <c r="E122" s="46" t="s">
        <v>70</v>
      </c>
      <c r="F122" s="64" t="s">
        <v>961</v>
      </c>
      <c r="G122" s="223" t="s">
        <v>239</v>
      </c>
      <c r="H122" s="224" t="s">
        <v>550</v>
      </c>
      <c r="I122" s="225" t="s">
        <v>545</v>
      </c>
      <c r="J122" s="205" t="str">
        <f>MID(INDEX('2. Risk Matrix'!$G$14:$L$19,MATCH($I122,'2. Risk Matrix'!$F$14:$F$19,0), MATCH($H122,'2. Risk Matrix'!$G$13:$L$13,0)),1,20)</f>
        <v>Sustainable 7</v>
      </c>
      <c r="K122" s="206" t="str">
        <f>MID(INDEX('7. Escalation Matrix'!$G$14:$L$19,MATCH($I122,'7. Escalation Matrix'!$F$14:$F$19,0), MATCH($H122,'7. Escalation Matrix'!$G$13:$L$13,0)),1,300)</f>
        <v xml:space="preserve">Supervisor/ Front Line Manager
</v>
      </c>
      <c r="L122" s="220" t="s">
        <v>240</v>
      </c>
      <c r="M122" s="57"/>
      <c r="N122" s="47"/>
      <c r="O122" s="33"/>
      <c r="P122" s="34"/>
      <c r="Q122" s="16"/>
      <c r="R122" s="203" t="e">
        <f>MID(INDEX('2. Risk Matrix'!$G$14:$L$19,MATCH($Q122,'2. Risk Matrix'!$F$14:$F$19,0), MATCH($P122,'2. Risk Matrix'!$G$13:$L$13,0)),1,20)</f>
        <v>#N/A</v>
      </c>
      <c r="S122" s="204" t="e">
        <f>MID(INDEX('7. Escalation Matrix'!$G$14:$L$19,MATCH($Q122,'7. Escalation Matrix'!$F$14:$F$19,0), MATCH($P122,'7. Escalation Matrix'!$G$13:$L$13,0)),1,300)</f>
        <v>#N/A</v>
      </c>
      <c r="T122" s="48"/>
      <c r="U122" s="49" t="s">
        <v>36</v>
      </c>
      <c r="V122" s="211"/>
      <c r="W122" s="91"/>
    </row>
    <row r="123" spans="1:23" s="5" customFormat="1" ht="112" x14ac:dyDescent="0.35">
      <c r="A123" s="221">
        <v>114</v>
      </c>
      <c r="B123" s="222" t="s">
        <v>960</v>
      </c>
      <c r="C123" s="223" t="s">
        <v>962</v>
      </c>
      <c r="D123" s="65" t="s">
        <v>963</v>
      </c>
      <c r="E123" s="46" t="s">
        <v>70</v>
      </c>
      <c r="F123" s="64" t="s">
        <v>964</v>
      </c>
      <c r="G123" s="223" t="s">
        <v>239</v>
      </c>
      <c r="H123" s="224" t="s">
        <v>550</v>
      </c>
      <c r="I123" s="225" t="s">
        <v>545</v>
      </c>
      <c r="J123" s="205" t="str">
        <f>MID(INDEX('2. Risk Matrix'!$G$14:$L$19,MATCH($I123,'2. Risk Matrix'!$F$14:$F$19,0), MATCH($H123,'2. Risk Matrix'!$G$13:$L$13,0)),1,20)</f>
        <v>Sustainable 7</v>
      </c>
      <c r="K123" s="206" t="str">
        <f>MID(INDEX('7. Escalation Matrix'!$G$14:$L$19,MATCH($I123,'7. Escalation Matrix'!$F$14:$F$19,0), MATCH($H123,'7. Escalation Matrix'!$G$13:$L$13,0)),1,300)</f>
        <v xml:space="preserve">Supervisor/ Front Line Manager
</v>
      </c>
      <c r="L123" s="220" t="s">
        <v>240</v>
      </c>
      <c r="M123" s="57"/>
      <c r="N123" s="47"/>
      <c r="O123" s="33"/>
      <c r="P123" s="34"/>
      <c r="Q123" s="16"/>
      <c r="R123" s="203" t="e">
        <f>MID(INDEX('2. Risk Matrix'!$G$14:$L$19,MATCH($Q123,'2. Risk Matrix'!$F$14:$F$19,0), MATCH($P123,'2. Risk Matrix'!$G$13:$L$13,0)),1,20)</f>
        <v>#N/A</v>
      </c>
      <c r="S123" s="204" t="e">
        <f>MID(INDEX('7. Escalation Matrix'!$G$14:$L$19,MATCH($Q123,'7. Escalation Matrix'!$F$14:$F$19,0), MATCH($P123,'7. Escalation Matrix'!$G$13:$L$13,0)),1,300)</f>
        <v>#N/A</v>
      </c>
      <c r="T123" s="48"/>
      <c r="U123" s="49" t="s">
        <v>36</v>
      </c>
      <c r="V123" s="211"/>
      <c r="W123" s="91"/>
    </row>
    <row r="124" spans="1:23" s="5" customFormat="1" ht="350" x14ac:dyDescent="0.35">
      <c r="A124" s="221">
        <v>115</v>
      </c>
      <c r="B124" s="222" t="s">
        <v>965</v>
      </c>
      <c r="C124" s="223" t="s">
        <v>861</v>
      </c>
      <c r="D124" s="65" t="s">
        <v>966</v>
      </c>
      <c r="E124" s="46" t="s">
        <v>70</v>
      </c>
      <c r="F124" s="64" t="s">
        <v>967</v>
      </c>
      <c r="G124" s="223" t="s">
        <v>239</v>
      </c>
      <c r="H124" s="224" t="s">
        <v>549</v>
      </c>
      <c r="I124" s="225" t="s">
        <v>545</v>
      </c>
      <c r="J124" s="205" t="str">
        <f>MID(INDEX('2. Risk Matrix'!$G$14:$L$19,MATCH($I124,'2. Risk Matrix'!$F$14:$F$19,0), MATCH($H124,'2. Risk Matrix'!$G$13:$L$13,0)),1,20)</f>
        <v>Minor 14</v>
      </c>
      <c r="K124" s="206" t="str">
        <f>MID(INDEX('7. Escalation Matrix'!$G$14:$L$19,MATCH($I124,'7. Escalation Matrix'!$F$14:$F$19,0), MATCH($H124,'7. Escalation Matrix'!$G$13:$L$13,0)),1,300)</f>
        <v>Area or Dept. Manager</v>
      </c>
      <c r="L124" s="220" t="s">
        <v>240</v>
      </c>
      <c r="M124" s="57"/>
      <c r="N124" s="47"/>
      <c r="O124" s="33"/>
      <c r="P124" s="34"/>
      <c r="Q124" s="16"/>
      <c r="R124" s="203" t="e">
        <f>MID(INDEX('2. Risk Matrix'!$G$14:$L$19,MATCH($Q124,'2. Risk Matrix'!$F$14:$F$19,0), MATCH($P124,'2. Risk Matrix'!$G$13:$L$13,0)),1,20)</f>
        <v>#N/A</v>
      </c>
      <c r="S124" s="204" t="e">
        <f>MID(INDEX('7. Escalation Matrix'!$G$14:$L$19,MATCH($Q124,'7. Escalation Matrix'!$F$14:$F$19,0), MATCH($P124,'7. Escalation Matrix'!$G$13:$L$13,0)),1,300)</f>
        <v>#N/A</v>
      </c>
      <c r="T124" s="48"/>
      <c r="U124" s="49" t="s">
        <v>36</v>
      </c>
      <c r="V124" s="211"/>
      <c r="W124" s="91"/>
    </row>
    <row r="125" spans="1:23" s="5" customFormat="1" ht="126" x14ac:dyDescent="0.35">
      <c r="A125" s="221">
        <v>116</v>
      </c>
      <c r="B125" s="222" t="s">
        <v>968</v>
      </c>
      <c r="C125" s="223" t="s">
        <v>637</v>
      </c>
      <c r="D125" s="65" t="s">
        <v>947</v>
      </c>
      <c r="E125" s="46" t="s">
        <v>70</v>
      </c>
      <c r="F125" s="64" t="s">
        <v>969</v>
      </c>
      <c r="G125" s="223" t="s">
        <v>239</v>
      </c>
      <c r="H125" s="224" t="s">
        <v>549</v>
      </c>
      <c r="I125" s="225" t="s">
        <v>545</v>
      </c>
      <c r="J125" s="205" t="str">
        <f>MID(INDEX('2. Risk Matrix'!$G$14:$L$19,MATCH($I125,'2. Risk Matrix'!$F$14:$F$19,0), MATCH($H125,'2. Risk Matrix'!$G$13:$L$13,0)),1,20)</f>
        <v>Minor 14</v>
      </c>
      <c r="K125" s="206" t="str">
        <f>MID(INDEX('7. Escalation Matrix'!$G$14:$L$19,MATCH($I125,'7. Escalation Matrix'!$F$14:$F$19,0), MATCH($H125,'7. Escalation Matrix'!$G$13:$L$13,0)),1,300)</f>
        <v>Area or Dept. Manager</v>
      </c>
      <c r="L125" s="220" t="s">
        <v>240</v>
      </c>
      <c r="M125" s="57"/>
      <c r="N125" s="47"/>
      <c r="O125" s="33"/>
      <c r="P125" s="34"/>
      <c r="Q125" s="16"/>
      <c r="R125" s="203" t="e">
        <f>MID(INDEX('2. Risk Matrix'!$G$14:$L$19,MATCH($Q125,'2. Risk Matrix'!$F$14:$F$19,0), MATCH($P125,'2. Risk Matrix'!$G$13:$L$13,0)),1,20)</f>
        <v>#N/A</v>
      </c>
      <c r="S125" s="204" t="e">
        <f>MID(INDEX('7. Escalation Matrix'!$G$14:$L$19,MATCH($Q125,'7. Escalation Matrix'!$F$14:$F$19,0), MATCH($P125,'7. Escalation Matrix'!$G$13:$L$13,0)),1,300)</f>
        <v>#N/A</v>
      </c>
      <c r="T125" s="48"/>
      <c r="U125" s="49" t="s">
        <v>36</v>
      </c>
      <c r="V125" s="211"/>
      <c r="W125" s="91"/>
    </row>
    <row r="126" spans="1:23" s="5" customFormat="1" ht="168" x14ac:dyDescent="0.35">
      <c r="A126" s="221">
        <v>117</v>
      </c>
      <c r="B126" s="222" t="s">
        <v>970</v>
      </c>
      <c r="C126" s="223" t="s">
        <v>971</v>
      </c>
      <c r="D126" s="65" t="s">
        <v>972</v>
      </c>
      <c r="E126" s="46" t="s">
        <v>70</v>
      </c>
      <c r="F126" s="64" t="s">
        <v>973</v>
      </c>
      <c r="G126" s="223" t="s">
        <v>239</v>
      </c>
      <c r="H126" s="224" t="s">
        <v>549</v>
      </c>
      <c r="I126" s="225" t="s">
        <v>545</v>
      </c>
      <c r="J126" s="205" t="str">
        <f>MID(INDEX('2. Risk Matrix'!$G$14:$L$19,MATCH($I126,'2. Risk Matrix'!$F$14:$F$19,0), MATCH($H126,'2. Risk Matrix'!$G$13:$L$13,0)),1,20)</f>
        <v>Minor 14</v>
      </c>
      <c r="K126" s="206" t="str">
        <f>MID(INDEX('7. Escalation Matrix'!$G$14:$L$19,MATCH($I126,'7. Escalation Matrix'!$F$14:$F$19,0), MATCH($H126,'7. Escalation Matrix'!$G$13:$L$13,0)),1,300)</f>
        <v>Area or Dept. Manager</v>
      </c>
      <c r="L126" s="220" t="s">
        <v>240</v>
      </c>
      <c r="M126" s="57"/>
      <c r="N126" s="47"/>
      <c r="O126" s="33"/>
      <c r="P126" s="34"/>
      <c r="Q126" s="16"/>
      <c r="R126" s="203" t="e">
        <f>MID(INDEX('2. Risk Matrix'!$G$14:$L$19,MATCH($Q126,'2. Risk Matrix'!$F$14:$F$19,0), MATCH($P126,'2. Risk Matrix'!$G$13:$L$13,0)),1,20)</f>
        <v>#N/A</v>
      </c>
      <c r="S126" s="204" t="e">
        <f>MID(INDEX('7. Escalation Matrix'!$G$14:$L$19,MATCH($Q126,'7. Escalation Matrix'!$F$14:$F$19,0), MATCH($P126,'7. Escalation Matrix'!$G$13:$L$13,0)),1,300)</f>
        <v>#N/A</v>
      </c>
      <c r="T126" s="48"/>
      <c r="U126" s="49" t="s">
        <v>36</v>
      </c>
      <c r="V126" s="211"/>
      <c r="W126" s="91"/>
    </row>
    <row r="127" spans="1:23" s="5" customFormat="1" ht="56" x14ac:dyDescent="0.35">
      <c r="A127" s="221">
        <v>118</v>
      </c>
      <c r="B127" s="222" t="s">
        <v>970</v>
      </c>
      <c r="C127" s="223" t="s">
        <v>971</v>
      </c>
      <c r="D127" s="65" t="s">
        <v>974</v>
      </c>
      <c r="E127" s="46" t="s">
        <v>70</v>
      </c>
      <c r="F127" s="64" t="s">
        <v>975</v>
      </c>
      <c r="G127" s="223" t="s">
        <v>239</v>
      </c>
      <c r="H127" s="224" t="s">
        <v>549</v>
      </c>
      <c r="I127" s="225" t="s">
        <v>545</v>
      </c>
      <c r="J127" s="205" t="str">
        <f>MID(INDEX('2. Risk Matrix'!$G$14:$L$19,MATCH($I127,'2. Risk Matrix'!$F$14:$F$19,0), MATCH($H127,'2. Risk Matrix'!$G$13:$L$13,0)),1,20)</f>
        <v>Minor 14</v>
      </c>
      <c r="K127" s="206" t="str">
        <f>MID(INDEX('7. Escalation Matrix'!$G$14:$L$19,MATCH($I127,'7. Escalation Matrix'!$F$14:$F$19,0), MATCH($H127,'7. Escalation Matrix'!$G$13:$L$13,0)),1,300)</f>
        <v>Area or Dept. Manager</v>
      </c>
      <c r="L127" s="220" t="s">
        <v>240</v>
      </c>
      <c r="M127" s="57"/>
      <c r="N127" s="47"/>
      <c r="O127" s="33"/>
      <c r="P127" s="34"/>
      <c r="Q127" s="16"/>
      <c r="R127" s="203" t="e">
        <f>MID(INDEX('2. Risk Matrix'!$G$14:$L$19,MATCH($Q127,'2. Risk Matrix'!$F$14:$F$19,0), MATCH($P127,'2. Risk Matrix'!$G$13:$L$13,0)),1,20)</f>
        <v>#N/A</v>
      </c>
      <c r="S127" s="204" t="e">
        <f>MID(INDEX('7. Escalation Matrix'!$G$14:$L$19,MATCH($Q127,'7. Escalation Matrix'!$F$14:$F$19,0), MATCH($P127,'7. Escalation Matrix'!$G$13:$L$13,0)),1,300)</f>
        <v>#N/A</v>
      </c>
      <c r="T127" s="48"/>
      <c r="U127" s="49" t="s">
        <v>36</v>
      </c>
      <c r="V127" s="211"/>
      <c r="W127" s="91"/>
    </row>
    <row r="128" spans="1:23" s="5" customFormat="1" ht="112" x14ac:dyDescent="0.35">
      <c r="A128" s="221">
        <v>119</v>
      </c>
      <c r="B128" s="222" t="s">
        <v>970</v>
      </c>
      <c r="C128" s="223" t="s">
        <v>971</v>
      </c>
      <c r="D128" s="65" t="s">
        <v>976</v>
      </c>
      <c r="E128" s="46" t="s">
        <v>70</v>
      </c>
      <c r="F128" s="64" t="s">
        <v>977</v>
      </c>
      <c r="G128" s="223" t="s">
        <v>239</v>
      </c>
      <c r="H128" s="224" t="s">
        <v>549</v>
      </c>
      <c r="I128" s="225" t="s">
        <v>545</v>
      </c>
      <c r="J128" s="205" t="str">
        <f>MID(INDEX('2. Risk Matrix'!$G$14:$L$19,MATCH($I128,'2. Risk Matrix'!$F$14:$F$19,0), MATCH($H128,'2. Risk Matrix'!$G$13:$L$13,0)),1,20)</f>
        <v>Minor 14</v>
      </c>
      <c r="K128" s="206" t="str">
        <f>MID(INDEX('7. Escalation Matrix'!$G$14:$L$19,MATCH($I128,'7. Escalation Matrix'!$F$14:$F$19,0), MATCH($H128,'7. Escalation Matrix'!$G$13:$L$13,0)),1,300)</f>
        <v>Area or Dept. Manager</v>
      </c>
      <c r="L128" s="220" t="s">
        <v>240</v>
      </c>
      <c r="M128" s="57"/>
      <c r="N128" s="47"/>
      <c r="O128" s="33"/>
      <c r="P128" s="34"/>
      <c r="Q128" s="16"/>
      <c r="R128" s="203" t="e">
        <f>MID(INDEX('2. Risk Matrix'!$G$14:$L$19,MATCH($Q128,'2. Risk Matrix'!$F$14:$F$19,0), MATCH($P128,'2. Risk Matrix'!$G$13:$L$13,0)),1,20)</f>
        <v>#N/A</v>
      </c>
      <c r="S128" s="204" t="e">
        <f>MID(INDEX('7. Escalation Matrix'!$G$14:$L$19,MATCH($Q128,'7. Escalation Matrix'!$F$14:$F$19,0), MATCH($P128,'7. Escalation Matrix'!$G$13:$L$13,0)),1,300)</f>
        <v>#N/A</v>
      </c>
      <c r="T128" s="48"/>
      <c r="U128" s="49" t="s">
        <v>36</v>
      </c>
      <c r="V128" s="211"/>
    </row>
    <row r="129" spans="1:23" s="5" customFormat="1" ht="112" x14ac:dyDescent="0.35">
      <c r="A129" s="221">
        <v>120</v>
      </c>
      <c r="B129" s="222" t="s">
        <v>978</v>
      </c>
      <c r="C129" s="223" t="s">
        <v>979</v>
      </c>
      <c r="D129" s="65" t="s">
        <v>980</v>
      </c>
      <c r="E129" s="46" t="s">
        <v>70</v>
      </c>
      <c r="F129" s="64" t="s">
        <v>981</v>
      </c>
      <c r="G129" s="223" t="s">
        <v>239</v>
      </c>
      <c r="H129" s="224" t="s">
        <v>551</v>
      </c>
      <c r="I129" s="225" t="s">
        <v>545</v>
      </c>
      <c r="J129" s="205" t="str">
        <f>MID(INDEX('2. Risk Matrix'!$G$14:$L$19,MATCH($I129,'2. Risk Matrix'!$F$14:$F$19,0), MATCH($H129,'2. Risk Matrix'!$G$13:$L$13,0)),1,20)</f>
        <v>Sustainable 5</v>
      </c>
      <c r="K129" s="206" t="str">
        <f>MID(INDEX('7. Escalation Matrix'!$G$14:$L$19,MATCH($I129,'7. Escalation Matrix'!$F$14:$F$19,0), MATCH($H129,'7. Escalation Matrix'!$G$13:$L$13,0)),1,300)</f>
        <v xml:space="preserve">Supervisor/ Front Line Manager
</v>
      </c>
      <c r="L129" s="220" t="s">
        <v>240</v>
      </c>
      <c r="M129" s="57"/>
      <c r="N129" s="47"/>
      <c r="O129" s="33"/>
      <c r="P129" s="34"/>
      <c r="Q129" s="16"/>
      <c r="R129" s="203" t="e">
        <f>MID(INDEX('2. Risk Matrix'!$G$14:$L$19,MATCH($Q129,'2. Risk Matrix'!$F$14:$F$19,0), MATCH($P129,'2. Risk Matrix'!$G$13:$L$13,0)),1,20)</f>
        <v>#N/A</v>
      </c>
      <c r="S129" s="204" t="e">
        <f>MID(INDEX('7. Escalation Matrix'!$G$14:$L$19,MATCH($Q129,'7. Escalation Matrix'!$F$14:$F$19,0), MATCH($P129,'7. Escalation Matrix'!$G$13:$L$13,0)),1,300)</f>
        <v>#N/A</v>
      </c>
      <c r="T129" s="48"/>
      <c r="U129" s="49" t="s">
        <v>36</v>
      </c>
      <c r="V129" s="211"/>
      <c r="W129" s="91"/>
    </row>
    <row r="130" spans="1:23" s="5" customFormat="1" ht="196" x14ac:dyDescent="0.35">
      <c r="A130" s="221">
        <v>121</v>
      </c>
      <c r="B130" s="222" t="s">
        <v>982</v>
      </c>
      <c r="C130" s="223" t="s">
        <v>983</v>
      </c>
      <c r="D130" s="65" t="s">
        <v>984</v>
      </c>
      <c r="E130" s="46" t="s">
        <v>70</v>
      </c>
      <c r="F130" s="64" t="s">
        <v>985</v>
      </c>
      <c r="G130" s="223" t="s">
        <v>239</v>
      </c>
      <c r="H130" s="224" t="s">
        <v>551</v>
      </c>
      <c r="I130" s="225" t="s">
        <v>545</v>
      </c>
      <c r="J130" s="205" t="str">
        <f>MID(INDEX('2. Risk Matrix'!$G$14:$L$19,MATCH($I130,'2. Risk Matrix'!$F$14:$F$19,0), MATCH($H130,'2. Risk Matrix'!$G$13:$L$13,0)),1,20)</f>
        <v>Sustainable 5</v>
      </c>
      <c r="K130" s="206" t="str">
        <f>MID(INDEX('7. Escalation Matrix'!$G$14:$L$19,MATCH($I130,'7. Escalation Matrix'!$F$14:$F$19,0), MATCH($H130,'7. Escalation Matrix'!$G$13:$L$13,0)),1,300)</f>
        <v xml:space="preserve">Supervisor/ Front Line Manager
</v>
      </c>
      <c r="L130" s="220" t="s">
        <v>240</v>
      </c>
      <c r="M130" s="57"/>
      <c r="N130" s="47"/>
      <c r="O130" s="33"/>
      <c r="P130" s="34"/>
      <c r="Q130" s="16"/>
      <c r="R130" s="203" t="e">
        <f>MID(INDEX('2. Risk Matrix'!$G$14:$L$19,MATCH($Q130,'2. Risk Matrix'!$F$14:$F$19,0), MATCH($P130,'2. Risk Matrix'!$G$13:$L$13,0)),1,20)</f>
        <v>#N/A</v>
      </c>
      <c r="S130" s="204" t="e">
        <f>MID(INDEX('7. Escalation Matrix'!$G$14:$L$19,MATCH($Q130,'7. Escalation Matrix'!$F$14:$F$19,0), MATCH($P130,'7. Escalation Matrix'!$G$13:$L$13,0)),1,300)</f>
        <v>#N/A</v>
      </c>
      <c r="T130" s="48"/>
      <c r="U130" s="49" t="s">
        <v>36</v>
      </c>
      <c r="V130" s="211"/>
      <c r="W130" s="91"/>
    </row>
    <row r="131" spans="1:23" s="5" customFormat="1" ht="140" x14ac:dyDescent="0.35">
      <c r="A131" s="221">
        <v>122</v>
      </c>
      <c r="B131" s="222" t="s">
        <v>986</v>
      </c>
      <c r="C131" s="223" t="s">
        <v>987</v>
      </c>
      <c r="D131" s="65" t="s">
        <v>988</v>
      </c>
      <c r="E131" s="46" t="s">
        <v>70</v>
      </c>
      <c r="F131" s="64" t="s">
        <v>989</v>
      </c>
      <c r="G131" s="223" t="s">
        <v>239</v>
      </c>
      <c r="H131" s="224" t="s">
        <v>550</v>
      </c>
      <c r="I131" s="225" t="s">
        <v>544</v>
      </c>
      <c r="J131" s="205" t="str">
        <f>MID(INDEX('2. Risk Matrix'!$G$14:$L$19,MATCH($I131,'2. Risk Matrix'!$F$14:$F$19,0), MATCH($H131,'2. Risk Matrix'!$G$13:$L$13,0)),1,20)</f>
        <v>Minor 13</v>
      </c>
      <c r="K131" s="206" t="str">
        <f>MID(INDEX('7. Escalation Matrix'!$G$14:$L$19,MATCH($I131,'7. Escalation Matrix'!$F$14:$F$19,0), MATCH($H131,'7. Escalation Matrix'!$G$13:$L$13,0)),1,300)</f>
        <v>Area or Dept. Manager</v>
      </c>
      <c r="L131" s="220" t="s">
        <v>240</v>
      </c>
      <c r="M131" s="57"/>
      <c r="N131" s="47"/>
      <c r="O131" s="33"/>
      <c r="P131" s="34"/>
      <c r="Q131" s="16"/>
      <c r="R131" s="203" t="e">
        <f>MID(INDEX('2. Risk Matrix'!$G$14:$L$19,MATCH($Q131,'2. Risk Matrix'!$F$14:$F$19,0), MATCH($P131,'2. Risk Matrix'!$G$13:$L$13,0)),1,20)</f>
        <v>#N/A</v>
      </c>
      <c r="S131" s="204" t="e">
        <f>MID(INDEX('7. Escalation Matrix'!$G$14:$L$19,MATCH($Q131,'7. Escalation Matrix'!$F$14:$F$19,0), MATCH($P131,'7. Escalation Matrix'!$G$13:$L$13,0)),1,300)</f>
        <v>#N/A</v>
      </c>
      <c r="T131" s="48"/>
      <c r="U131" s="49" t="s">
        <v>36</v>
      </c>
      <c r="V131" s="211"/>
      <c r="W131" s="91"/>
    </row>
    <row r="132" spans="1:23" s="5" customFormat="1" ht="182" x14ac:dyDescent="0.35">
      <c r="A132" s="221">
        <v>123</v>
      </c>
      <c r="B132" s="222" t="s">
        <v>990</v>
      </c>
      <c r="C132" s="223" t="s">
        <v>991</v>
      </c>
      <c r="D132" s="65" t="s">
        <v>992</v>
      </c>
      <c r="E132" s="46" t="s">
        <v>70</v>
      </c>
      <c r="F132" s="64" t="s">
        <v>993</v>
      </c>
      <c r="G132" s="223" t="s">
        <v>239</v>
      </c>
      <c r="H132" s="224" t="s">
        <v>550</v>
      </c>
      <c r="I132" s="225" t="s">
        <v>546</v>
      </c>
      <c r="J132" s="205" t="str">
        <f>MID(INDEX('2. Risk Matrix'!$G$14:$L$19,MATCH($I132,'2. Risk Matrix'!$F$14:$F$19,0), MATCH($H132,'2. Risk Matrix'!$G$13:$L$13,0)),1,20)</f>
        <v>Sustainable 6</v>
      </c>
      <c r="K132" s="206" t="str">
        <f>MID(INDEX('7. Escalation Matrix'!$G$14:$L$19,MATCH($I132,'7. Escalation Matrix'!$F$14:$F$19,0), MATCH($H132,'7. Escalation Matrix'!$G$13:$L$13,0)),1,300)</f>
        <v xml:space="preserve">Supervisor/ Front Line Manager
</v>
      </c>
      <c r="L132" s="220" t="s">
        <v>240</v>
      </c>
      <c r="M132" s="57"/>
      <c r="N132" s="47"/>
      <c r="O132" s="33"/>
      <c r="P132" s="34"/>
      <c r="Q132" s="16"/>
      <c r="R132" s="203" t="e">
        <f>MID(INDEX('2. Risk Matrix'!$G$14:$L$19,MATCH($Q132,'2. Risk Matrix'!$F$14:$F$19,0), MATCH($P132,'2. Risk Matrix'!$G$13:$L$13,0)),1,20)</f>
        <v>#N/A</v>
      </c>
      <c r="S132" s="204" t="e">
        <f>MID(INDEX('7. Escalation Matrix'!$G$14:$L$19,MATCH($Q132,'7. Escalation Matrix'!$F$14:$F$19,0), MATCH($P132,'7. Escalation Matrix'!$G$13:$L$13,0)),1,300)</f>
        <v>#N/A</v>
      </c>
      <c r="T132" s="48"/>
      <c r="U132" s="49" t="s">
        <v>36</v>
      </c>
      <c r="V132" s="211"/>
      <c r="W132" s="91"/>
    </row>
    <row r="133" spans="1:23" s="5" customFormat="1" ht="112" x14ac:dyDescent="0.35">
      <c r="A133" s="221">
        <v>124</v>
      </c>
      <c r="B133" s="222" t="s">
        <v>994</v>
      </c>
      <c r="C133" s="223" t="s">
        <v>651</v>
      </c>
      <c r="D133" s="65" t="s">
        <v>995</v>
      </c>
      <c r="E133" s="46" t="s">
        <v>70</v>
      </c>
      <c r="F133" s="64" t="s">
        <v>996</v>
      </c>
      <c r="G133" s="223" t="s">
        <v>239</v>
      </c>
      <c r="H133" s="224" t="s">
        <v>550</v>
      </c>
      <c r="I133" s="225" t="s">
        <v>545</v>
      </c>
      <c r="J133" s="205" t="str">
        <f>MID(INDEX('2. Risk Matrix'!$G$14:$L$19,MATCH($I133,'2. Risk Matrix'!$F$14:$F$19,0), MATCH($H133,'2. Risk Matrix'!$G$13:$L$13,0)),1,20)</f>
        <v>Sustainable 7</v>
      </c>
      <c r="K133" s="206" t="str">
        <f>MID(INDEX('7. Escalation Matrix'!$G$14:$L$19,MATCH($I133,'7. Escalation Matrix'!$F$14:$F$19,0), MATCH($H133,'7. Escalation Matrix'!$G$13:$L$13,0)),1,300)</f>
        <v xml:space="preserve">Supervisor/ Front Line Manager
</v>
      </c>
      <c r="L133" s="220" t="s">
        <v>240</v>
      </c>
      <c r="M133" s="57"/>
      <c r="N133" s="47"/>
      <c r="O133" s="33"/>
      <c r="P133" s="34"/>
      <c r="Q133" s="16"/>
      <c r="R133" s="203" t="e">
        <f>MID(INDEX('2. Risk Matrix'!$G$14:$L$19,MATCH($Q133,'2. Risk Matrix'!$F$14:$F$19,0), MATCH($P133,'2. Risk Matrix'!$G$13:$L$13,0)),1,20)</f>
        <v>#N/A</v>
      </c>
      <c r="S133" s="204" t="e">
        <f>MID(INDEX('7. Escalation Matrix'!$G$14:$L$19,MATCH($Q133,'7. Escalation Matrix'!$F$14:$F$19,0), MATCH($P133,'7. Escalation Matrix'!$G$13:$L$13,0)),1,300)</f>
        <v>#N/A</v>
      </c>
      <c r="T133" s="48"/>
      <c r="U133" s="49" t="s">
        <v>36</v>
      </c>
      <c r="V133" s="211"/>
      <c r="W133" s="91"/>
    </row>
    <row r="134" spans="1:23" s="5" customFormat="1" ht="112" x14ac:dyDescent="0.35">
      <c r="A134" s="221">
        <v>125</v>
      </c>
      <c r="B134" s="222" t="s">
        <v>997</v>
      </c>
      <c r="C134" s="223" t="s">
        <v>998</v>
      </c>
      <c r="D134" s="65" t="s">
        <v>999</v>
      </c>
      <c r="E134" s="46" t="s">
        <v>70</v>
      </c>
      <c r="F134" s="64" t="s">
        <v>1000</v>
      </c>
      <c r="G134" s="223" t="s">
        <v>239</v>
      </c>
      <c r="H134" s="224" t="s">
        <v>550</v>
      </c>
      <c r="I134" s="225" t="s">
        <v>545</v>
      </c>
      <c r="J134" s="205" t="str">
        <f>MID(INDEX('2. Risk Matrix'!$G$14:$L$19,MATCH($I134,'2. Risk Matrix'!$F$14:$F$19,0), MATCH($H134,'2. Risk Matrix'!$G$13:$L$13,0)),1,20)</f>
        <v>Sustainable 7</v>
      </c>
      <c r="K134" s="206" t="str">
        <f>MID(INDEX('7. Escalation Matrix'!$G$14:$L$19,MATCH($I134,'7. Escalation Matrix'!$F$14:$F$19,0), MATCH($H134,'7. Escalation Matrix'!$G$13:$L$13,0)),1,300)</f>
        <v xml:space="preserve">Supervisor/ Front Line Manager
</v>
      </c>
      <c r="L134" s="220" t="s">
        <v>240</v>
      </c>
      <c r="M134" s="57"/>
      <c r="N134" s="47"/>
      <c r="O134" s="33"/>
      <c r="P134" s="34"/>
      <c r="Q134" s="16"/>
      <c r="R134" s="203" t="e">
        <f>MID(INDEX('2. Risk Matrix'!$G$14:$L$19,MATCH($Q134,'2. Risk Matrix'!$F$14:$F$19,0), MATCH($P134,'2. Risk Matrix'!$G$13:$L$13,0)),1,20)</f>
        <v>#N/A</v>
      </c>
      <c r="S134" s="204" t="e">
        <f>MID(INDEX('7. Escalation Matrix'!$G$14:$L$19,MATCH($Q134,'7. Escalation Matrix'!$F$14:$F$19,0), MATCH($P134,'7. Escalation Matrix'!$G$13:$L$13,0)),1,300)</f>
        <v>#N/A</v>
      </c>
      <c r="T134" s="48"/>
      <c r="U134" s="49" t="s">
        <v>36</v>
      </c>
      <c r="V134" s="211"/>
      <c r="W134" s="91"/>
    </row>
    <row r="135" spans="1:23" s="5" customFormat="1" ht="98" x14ac:dyDescent="0.35">
      <c r="A135" s="221">
        <v>126</v>
      </c>
      <c r="B135" s="222" t="s">
        <v>1001</v>
      </c>
      <c r="C135" s="223" t="s">
        <v>1002</v>
      </c>
      <c r="D135" s="65" t="s">
        <v>1003</v>
      </c>
      <c r="E135" s="46" t="s">
        <v>70</v>
      </c>
      <c r="F135" s="64" t="s">
        <v>1004</v>
      </c>
      <c r="G135" s="223" t="s">
        <v>239</v>
      </c>
      <c r="H135" s="224" t="s">
        <v>549</v>
      </c>
      <c r="I135" s="225" t="s">
        <v>545</v>
      </c>
      <c r="J135" s="205" t="str">
        <f>MID(INDEX('2. Risk Matrix'!$G$14:$L$19,MATCH($I135,'2. Risk Matrix'!$F$14:$F$19,0), MATCH($H135,'2. Risk Matrix'!$G$13:$L$13,0)),1,20)</f>
        <v>Minor 14</v>
      </c>
      <c r="K135" s="206" t="str">
        <f>MID(INDEX('7. Escalation Matrix'!$G$14:$L$19,MATCH($I135,'7. Escalation Matrix'!$F$14:$F$19,0), MATCH($H135,'7. Escalation Matrix'!$G$13:$L$13,0)),1,300)</f>
        <v>Area or Dept. Manager</v>
      </c>
      <c r="L135" s="220" t="s">
        <v>240</v>
      </c>
      <c r="M135" s="57"/>
      <c r="N135" s="47"/>
      <c r="O135" s="33"/>
      <c r="P135" s="34"/>
      <c r="Q135" s="16"/>
      <c r="R135" s="203" t="e">
        <f>MID(INDEX('2. Risk Matrix'!$G$14:$L$19,MATCH($Q135,'2. Risk Matrix'!$F$14:$F$19,0), MATCH($P135,'2. Risk Matrix'!$G$13:$L$13,0)),1,20)</f>
        <v>#N/A</v>
      </c>
      <c r="S135" s="204" t="e">
        <f>MID(INDEX('7. Escalation Matrix'!$G$14:$L$19,MATCH($Q135,'7. Escalation Matrix'!$F$14:$F$19,0), MATCH($P135,'7. Escalation Matrix'!$G$13:$L$13,0)),1,300)</f>
        <v>#N/A</v>
      </c>
      <c r="T135" s="48"/>
      <c r="U135" s="49" t="s">
        <v>36</v>
      </c>
      <c r="V135" s="211"/>
      <c r="W135" s="91"/>
    </row>
    <row r="136" spans="1:23" s="5" customFormat="1" ht="46.5" x14ac:dyDescent="0.35">
      <c r="A136" s="222">
        <v>127</v>
      </c>
      <c r="B136" s="232" t="s">
        <v>1005</v>
      </c>
      <c r="C136" s="233" t="s">
        <v>1006</v>
      </c>
      <c r="D136" s="233" t="s">
        <v>1007</v>
      </c>
      <c r="E136" s="46" t="s">
        <v>70</v>
      </c>
      <c r="F136" s="233" t="s">
        <v>1008</v>
      </c>
      <c r="G136" s="235" t="s">
        <v>239</v>
      </c>
      <c r="H136" s="234" t="s">
        <v>551</v>
      </c>
      <c r="I136" s="234" t="s">
        <v>544</v>
      </c>
      <c r="J136" s="205" t="str">
        <f>MID(INDEX('2. Risk Matrix'!$G$14:$L$19,MATCH($I136,'2. Risk Matrix'!$F$14:$F$19,0), MATCH($H136,'2. Risk Matrix'!$G$13:$L$13,0)),1,20)</f>
        <v>Minor 11</v>
      </c>
      <c r="K136" s="206" t="str">
        <f>MID(INDEX('7. Escalation Matrix'!$G$14:$L$19,MATCH($I136,'7. Escalation Matrix'!$F$14:$F$19,0), MATCH($H136,'7. Escalation Matrix'!$G$13:$L$13,0)),1,300)</f>
        <v>Area or Dept. Manager</v>
      </c>
      <c r="L136" s="220" t="s">
        <v>240</v>
      </c>
      <c r="M136" s="57"/>
      <c r="N136" s="236" t="s">
        <v>1009</v>
      </c>
      <c r="O136" s="237"/>
      <c r="P136" s="34"/>
      <c r="Q136" s="16"/>
      <c r="R136" s="203" t="e">
        <f>MID(INDEX('2. Risk Matrix'!$G$14:$L$19,MATCH($Q136,'2. Risk Matrix'!$F$14:$F$19,0), MATCH($P136,'2. Risk Matrix'!$G$13:$L$13,0)),1,20)</f>
        <v>#N/A</v>
      </c>
      <c r="S136" s="204" t="e">
        <f>MID(INDEX('7. Escalation Matrix'!$G$14:$L$19,MATCH($Q136,'7. Escalation Matrix'!$F$14:$F$19,0), MATCH($P136,'7. Escalation Matrix'!$G$13:$L$13,0)),1,300)</f>
        <v>#N/A</v>
      </c>
      <c r="T136" s="48"/>
      <c r="U136" s="49" t="s">
        <v>36</v>
      </c>
      <c r="V136" s="211"/>
      <c r="W136" s="91"/>
    </row>
    <row r="137" spans="1:23" s="5" customFormat="1" ht="217" x14ac:dyDescent="0.35">
      <c r="A137" s="221">
        <v>128</v>
      </c>
      <c r="B137" s="233" t="s">
        <v>1010</v>
      </c>
      <c r="C137" s="233" t="s">
        <v>1011</v>
      </c>
      <c r="D137" s="233" t="s">
        <v>1012</v>
      </c>
      <c r="E137" s="46" t="s">
        <v>70</v>
      </c>
      <c r="F137" s="233" t="s">
        <v>1013</v>
      </c>
      <c r="G137" s="235" t="s">
        <v>239</v>
      </c>
      <c r="H137" s="234" t="s">
        <v>549</v>
      </c>
      <c r="I137" s="234" t="s">
        <v>545</v>
      </c>
      <c r="J137" s="205" t="str">
        <f>MID(INDEX('2. Risk Matrix'!$G$14:$L$19,MATCH($I137,'2. Risk Matrix'!$F$14:$F$19,0), MATCH($H137,'2. Risk Matrix'!$G$13:$L$13,0)),1,20)</f>
        <v>Minor 14</v>
      </c>
      <c r="K137" s="206" t="str">
        <f>MID(INDEX('7. Escalation Matrix'!$G$14:$L$19,MATCH($I137,'7. Escalation Matrix'!$F$14:$F$19,0), MATCH($H137,'7. Escalation Matrix'!$G$13:$L$13,0)),1,300)</f>
        <v>Area or Dept. Manager</v>
      </c>
      <c r="L137" s="220" t="s">
        <v>240</v>
      </c>
      <c r="M137" s="57"/>
      <c r="N137" s="236" t="s">
        <v>1014</v>
      </c>
      <c r="O137" s="237" t="s">
        <v>1015</v>
      </c>
      <c r="P137" s="34"/>
      <c r="Q137" s="16"/>
      <c r="R137" s="203" t="e">
        <f>MID(INDEX('2. Risk Matrix'!$G$14:$L$19,MATCH($Q137,'2. Risk Matrix'!$F$14:$F$19,0), MATCH($P137,'2. Risk Matrix'!$G$13:$L$13,0)),1,20)</f>
        <v>#N/A</v>
      </c>
      <c r="S137" s="204" t="e">
        <f>MID(INDEX('7. Escalation Matrix'!$G$14:$L$19,MATCH($Q137,'7. Escalation Matrix'!$F$14:$F$19,0), MATCH($P137,'7. Escalation Matrix'!$G$13:$L$13,0)),1,300)</f>
        <v>#N/A</v>
      </c>
      <c r="T137" s="48"/>
      <c r="U137" s="49" t="s">
        <v>36</v>
      </c>
      <c r="V137" s="211"/>
    </row>
    <row r="138" spans="1:23" s="5" customFormat="1" ht="155" x14ac:dyDescent="0.35">
      <c r="A138" s="221">
        <v>129</v>
      </c>
      <c r="B138" s="233" t="s">
        <v>1016</v>
      </c>
      <c r="C138" s="233" t="s">
        <v>1017</v>
      </c>
      <c r="D138" s="233" t="s">
        <v>1018</v>
      </c>
      <c r="E138" s="46" t="s">
        <v>70</v>
      </c>
      <c r="F138" s="233" t="s">
        <v>1019</v>
      </c>
      <c r="G138" s="235" t="s">
        <v>239</v>
      </c>
      <c r="H138" s="234" t="s">
        <v>548</v>
      </c>
      <c r="I138" s="234" t="s">
        <v>545</v>
      </c>
      <c r="J138" s="205" t="str">
        <f>MID(INDEX('2. Risk Matrix'!$G$14:$L$19,MATCH($I138,'2. Risk Matrix'!$F$14:$F$19,0), MATCH($H138,'2. Risk Matrix'!$G$13:$L$13,0)),1,20)</f>
        <v>Minor 16</v>
      </c>
      <c r="K138" s="206" t="str">
        <f>MID(INDEX('7. Escalation Matrix'!$G$14:$L$19,MATCH($I138,'7. Escalation Matrix'!$F$14:$F$19,0), MATCH($H138,'7. Escalation Matrix'!$G$13:$L$13,0)),1,300)</f>
        <v>Area or Dept. Manager</v>
      </c>
      <c r="L138" s="220" t="s">
        <v>240</v>
      </c>
      <c r="M138" s="57"/>
      <c r="N138" s="237" t="s">
        <v>1020</v>
      </c>
      <c r="O138" s="237" t="s">
        <v>1015</v>
      </c>
      <c r="P138" s="34"/>
      <c r="Q138" s="16"/>
      <c r="R138" s="203" t="e">
        <f>MID(INDEX('2. Risk Matrix'!$G$14:$L$19,MATCH($Q138,'2. Risk Matrix'!$F$14:$F$19,0), MATCH($P138,'2. Risk Matrix'!$G$13:$L$13,0)),1,20)</f>
        <v>#N/A</v>
      </c>
      <c r="S138" s="204" t="e">
        <f>MID(INDEX('7. Escalation Matrix'!$G$14:$L$19,MATCH($Q138,'7. Escalation Matrix'!$F$14:$F$19,0), MATCH($P138,'7. Escalation Matrix'!$G$13:$L$13,0)),1,300)</f>
        <v>#N/A</v>
      </c>
      <c r="T138" s="48"/>
      <c r="U138" s="49" t="s">
        <v>36</v>
      </c>
      <c r="V138" s="211"/>
      <c r="W138" s="91"/>
    </row>
    <row r="139" spans="1:23" s="5" customFormat="1" ht="46.5" x14ac:dyDescent="0.35">
      <c r="A139" s="238">
        <v>130</v>
      </c>
      <c r="B139" s="236" t="s">
        <v>1021</v>
      </c>
      <c r="C139" s="236" t="s">
        <v>1022</v>
      </c>
      <c r="D139" s="236" t="s">
        <v>1023</v>
      </c>
      <c r="E139" s="46" t="s">
        <v>70</v>
      </c>
      <c r="F139" s="236" t="s">
        <v>1024</v>
      </c>
      <c r="G139" s="235" t="s">
        <v>239</v>
      </c>
      <c r="H139" s="235" t="s">
        <v>550</v>
      </c>
      <c r="I139" s="235" t="s">
        <v>544</v>
      </c>
      <c r="J139" s="205" t="str">
        <f>MID(INDEX('2. Risk Matrix'!$G$14:$L$19,MATCH($I139,'2. Risk Matrix'!$F$14:$F$19,0), MATCH($H139,'2. Risk Matrix'!$G$13:$L$13,0)),1,20)</f>
        <v>Minor 13</v>
      </c>
      <c r="K139" s="206" t="str">
        <f>MID(INDEX('7. Escalation Matrix'!$G$14:$L$19,MATCH($I139,'7. Escalation Matrix'!$F$14:$F$19,0), MATCH($H139,'7. Escalation Matrix'!$G$13:$L$13,0)),1,300)</f>
        <v>Area or Dept. Manager</v>
      </c>
      <c r="L139" s="220" t="s">
        <v>240</v>
      </c>
      <c r="M139" s="57"/>
      <c r="N139" s="236" t="s">
        <v>1009</v>
      </c>
      <c r="O139" s="237"/>
      <c r="P139" s="34"/>
      <c r="Q139" s="16"/>
      <c r="R139" s="203" t="e">
        <f>MID(INDEX('2. Risk Matrix'!$G$14:$L$19,MATCH($Q139,'2. Risk Matrix'!$F$14:$F$19,0), MATCH($P139,'2. Risk Matrix'!$G$13:$L$13,0)),1,20)</f>
        <v>#N/A</v>
      </c>
      <c r="S139" s="204" t="e">
        <f>MID(INDEX('7. Escalation Matrix'!$G$14:$L$19,MATCH($Q139,'7. Escalation Matrix'!$F$14:$F$19,0), MATCH($P139,'7. Escalation Matrix'!$G$13:$L$13,0)),1,300)</f>
        <v>#N/A</v>
      </c>
      <c r="T139" s="48"/>
      <c r="U139" s="49" t="s">
        <v>36</v>
      </c>
      <c r="V139" s="211"/>
      <c r="W139" s="91"/>
    </row>
    <row r="140" spans="1:23" s="5" customFormat="1" ht="46.5" x14ac:dyDescent="0.35">
      <c r="A140" s="238">
        <v>131</v>
      </c>
      <c r="B140" s="236" t="s">
        <v>1025</v>
      </c>
      <c r="C140" s="236" t="s">
        <v>1026</v>
      </c>
      <c r="D140" s="236" t="s">
        <v>1027</v>
      </c>
      <c r="E140" s="46" t="s">
        <v>70</v>
      </c>
      <c r="F140" s="236" t="s">
        <v>1028</v>
      </c>
      <c r="G140" s="235" t="s">
        <v>402</v>
      </c>
      <c r="H140" s="235" t="s">
        <v>548</v>
      </c>
      <c r="I140" s="235" t="s">
        <v>545</v>
      </c>
      <c r="J140" s="205" t="str">
        <f>MID(INDEX('2. Risk Matrix'!$G$14:$L$19,MATCH($I140,'2. Risk Matrix'!$F$14:$F$19,0), MATCH($H140,'2. Risk Matrix'!$G$13:$L$13,0)),1,20)</f>
        <v>Minor 16</v>
      </c>
      <c r="K140" s="206" t="str">
        <f>MID(INDEX('7. Escalation Matrix'!$G$14:$L$19,MATCH($I140,'7. Escalation Matrix'!$F$14:$F$19,0), MATCH($H140,'7. Escalation Matrix'!$G$13:$L$13,0)),1,300)</f>
        <v>Area or Dept. Manager</v>
      </c>
      <c r="L140" s="220" t="s">
        <v>240</v>
      </c>
      <c r="M140" s="57"/>
      <c r="N140" s="236" t="s">
        <v>1009</v>
      </c>
      <c r="O140" s="237"/>
      <c r="P140" s="34"/>
      <c r="Q140" s="16"/>
      <c r="R140" s="203" t="e">
        <f>MID(INDEX('2. Risk Matrix'!$G$14:$L$19,MATCH($Q140,'2. Risk Matrix'!$F$14:$F$19,0), MATCH($P140,'2. Risk Matrix'!$G$13:$L$13,0)),1,20)</f>
        <v>#N/A</v>
      </c>
      <c r="S140" s="204" t="e">
        <f>MID(INDEX('7. Escalation Matrix'!$G$14:$L$19,MATCH($Q140,'7. Escalation Matrix'!$F$14:$F$19,0), MATCH($P140,'7. Escalation Matrix'!$G$13:$L$13,0)),1,300)</f>
        <v>#N/A</v>
      </c>
      <c r="T140" s="48"/>
      <c r="U140" s="49" t="s">
        <v>36</v>
      </c>
      <c r="V140" s="211"/>
      <c r="W140" s="91"/>
    </row>
    <row r="141" spans="1:23" s="5" customFormat="1" ht="31" x14ac:dyDescent="0.35">
      <c r="A141" s="238">
        <v>132</v>
      </c>
      <c r="B141" s="236" t="s">
        <v>1029</v>
      </c>
      <c r="C141" s="236" t="s">
        <v>1030</v>
      </c>
      <c r="D141" s="236" t="s">
        <v>1031</v>
      </c>
      <c r="E141" s="46" t="s">
        <v>70</v>
      </c>
      <c r="F141" s="236" t="s">
        <v>1032</v>
      </c>
      <c r="G141" s="235" t="s">
        <v>239</v>
      </c>
      <c r="H141" s="235" t="s">
        <v>550</v>
      </c>
      <c r="I141" s="235" t="s">
        <v>544</v>
      </c>
      <c r="J141" s="205" t="str">
        <f>MID(INDEX('2. Risk Matrix'!$G$14:$L$19,MATCH($I141,'2. Risk Matrix'!$F$14:$F$19,0), MATCH($H141,'2. Risk Matrix'!$G$13:$L$13,0)),1,20)</f>
        <v>Minor 13</v>
      </c>
      <c r="K141" s="206" t="str">
        <f>MID(INDEX('7. Escalation Matrix'!$G$14:$L$19,MATCH($I141,'7. Escalation Matrix'!$F$14:$F$19,0), MATCH($H141,'7. Escalation Matrix'!$G$13:$L$13,0)),1,300)</f>
        <v>Area or Dept. Manager</v>
      </c>
      <c r="L141" s="220" t="s">
        <v>240</v>
      </c>
      <c r="M141" s="57"/>
      <c r="N141" s="236" t="s">
        <v>1009</v>
      </c>
      <c r="O141" s="237"/>
      <c r="P141" s="34"/>
      <c r="Q141" s="16"/>
      <c r="R141" s="203" t="e">
        <f>MID(INDEX('2. Risk Matrix'!$G$14:$L$19,MATCH($Q141,'2. Risk Matrix'!$F$14:$F$19,0), MATCH($P141,'2. Risk Matrix'!$G$13:$L$13,0)),1,20)</f>
        <v>#N/A</v>
      </c>
      <c r="S141" s="204" t="e">
        <f>MID(INDEX('7. Escalation Matrix'!$G$14:$L$19,MATCH($Q141,'7. Escalation Matrix'!$F$14:$F$19,0), MATCH($P141,'7. Escalation Matrix'!$G$13:$L$13,0)),1,300)</f>
        <v>#N/A</v>
      </c>
      <c r="T141" s="48"/>
      <c r="U141" s="49" t="s">
        <v>36</v>
      </c>
      <c r="V141" s="211"/>
    </row>
    <row r="142" spans="1:23" s="5" customFormat="1" ht="77.5" x14ac:dyDescent="0.35">
      <c r="A142" s="238">
        <v>133</v>
      </c>
      <c r="B142" s="236" t="s">
        <v>1033</v>
      </c>
      <c r="C142" s="236" t="s">
        <v>1034</v>
      </c>
      <c r="D142" s="236" t="s">
        <v>1035</v>
      </c>
      <c r="E142" s="46" t="s">
        <v>70</v>
      </c>
      <c r="F142" s="236" t="s">
        <v>1036</v>
      </c>
      <c r="G142" s="235" t="s">
        <v>239</v>
      </c>
      <c r="H142" s="235" t="s">
        <v>549</v>
      </c>
      <c r="I142" s="235" t="s">
        <v>545</v>
      </c>
      <c r="J142" s="205" t="str">
        <f>MID(INDEX('2. Risk Matrix'!$G$14:$L$19,MATCH($I142,'2. Risk Matrix'!$F$14:$F$19,0), MATCH($H142,'2. Risk Matrix'!$G$13:$L$13,0)),1,20)</f>
        <v>Minor 14</v>
      </c>
      <c r="K142" s="206" t="str">
        <f>MID(INDEX('7. Escalation Matrix'!$G$14:$L$19,MATCH($I142,'7. Escalation Matrix'!$F$14:$F$19,0), MATCH($H142,'7. Escalation Matrix'!$G$13:$L$13,0)),1,300)</f>
        <v>Area or Dept. Manager</v>
      </c>
      <c r="L142" s="220" t="s">
        <v>240</v>
      </c>
      <c r="M142" s="57"/>
      <c r="N142" s="236" t="s">
        <v>1009</v>
      </c>
      <c r="O142" s="237"/>
      <c r="P142" s="34"/>
      <c r="Q142" s="16"/>
      <c r="R142" s="203" t="e">
        <f>MID(INDEX('2. Risk Matrix'!$G$14:$L$19,MATCH($Q142,'2. Risk Matrix'!$F$14:$F$19,0), MATCH($P142,'2. Risk Matrix'!$G$13:$L$13,0)),1,20)</f>
        <v>#N/A</v>
      </c>
      <c r="S142" s="204" t="e">
        <f>MID(INDEX('7. Escalation Matrix'!$G$14:$L$19,MATCH($Q142,'7. Escalation Matrix'!$F$14:$F$19,0), MATCH($P142,'7. Escalation Matrix'!$G$13:$L$13,0)),1,300)</f>
        <v>#N/A</v>
      </c>
      <c r="T142" s="48"/>
      <c r="U142" s="49" t="s">
        <v>36</v>
      </c>
      <c r="V142" s="211"/>
      <c r="W142" s="91"/>
    </row>
    <row r="143" spans="1:23" s="5" customFormat="1" ht="46.5" x14ac:dyDescent="0.35">
      <c r="A143" s="238">
        <v>134</v>
      </c>
      <c r="B143" s="236" t="s">
        <v>1037</v>
      </c>
      <c r="C143" s="236" t="s">
        <v>1038</v>
      </c>
      <c r="D143" s="236" t="s">
        <v>1039</v>
      </c>
      <c r="E143" s="46" t="s">
        <v>70</v>
      </c>
      <c r="F143" s="236" t="s">
        <v>1040</v>
      </c>
      <c r="G143" s="235" t="s">
        <v>239</v>
      </c>
      <c r="H143" s="235" t="s">
        <v>550</v>
      </c>
      <c r="I143" s="235" t="s">
        <v>546</v>
      </c>
      <c r="J143" s="205" t="str">
        <f>MID(INDEX('2. Risk Matrix'!$G$14:$L$19,MATCH($I143,'2. Risk Matrix'!$F$14:$F$19,0), MATCH($H143,'2. Risk Matrix'!$G$13:$L$13,0)),1,20)</f>
        <v>Sustainable 6</v>
      </c>
      <c r="K143" s="206" t="str">
        <f>MID(INDEX('7. Escalation Matrix'!$G$14:$L$19,MATCH($I143,'7. Escalation Matrix'!$F$14:$F$19,0), MATCH($H143,'7. Escalation Matrix'!$G$13:$L$13,0)),1,300)</f>
        <v xml:space="preserve">Supervisor/ Front Line Manager
</v>
      </c>
      <c r="L143" s="220" t="s">
        <v>240</v>
      </c>
      <c r="M143" s="57"/>
      <c r="N143" s="236" t="s">
        <v>1009</v>
      </c>
      <c r="O143" s="237"/>
      <c r="P143" s="34"/>
      <c r="Q143" s="16"/>
      <c r="R143" s="203" t="e">
        <f>MID(INDEX('2. Risk Matrix'!$G$14:$L$19,MATCH($Q143,'2. Risk Matrix'!$F$14:$F$19,0), MATCH($P143,'2. Risk Matrix'!$G$13:$L$13,0)),1,20)</f>
        <v>#N/A</v>
      </c>
      <c r="S143" s="204" t="e">
        <f>MID(INDEX('7. Escalation Matrix'!$G$14:$L$19,MATCH($Q143,'7. Escalation Matrix'!$F$14:$F$19,0), MATCH($P143,'7. Escalation Matrix'!$G$13:$L$13,0)),1,300)</f>
        <v>#N/A</v>
      </c>
      <c r="T143" s="48"/>
      <c r="U143" s="49" t="s">
        <v>36</v>
      </c>
      <c r="V143" s="211"/>
      <c r="W143" s="91"/>
    </row>
    <row r="144" spans="1:23" s="5" customFormat="1" ht="46.5" x14ac:dyDescent="0.35">
      <c r="A144" s="238">
        <v>135</v>
      </c>
      <c r="B144" s="236" t="s">
        <v>1041</v>
      </c>
      <c r="C144" s="236" t="s">
        <v>1042</v>
      </c>
      <c r="D144" s="236" t="s">
        <v>1043</v>
      </c>
      <c r="E144" s="46" t="s">
        <v>70</v>
      </c>
      <c r="F144" s="236" t="s">
        <v>1044</v>
      </c>
      <c r="G144" s="235" t="s">
        <v>239</v>
      </c>
      <c r="H144" s="235" t="s">
        <v>550</v>
      </c>
      <c r="I144" s="235" t="s">
        <v>545</v>
      </c>
      <c r="J144" s="205" t="str">
        <f>MID(INDEX('2. Risk Matrix'!$G$14:$L$19,MATCH($I144,'2. Risk Matrix'!$F$14:$F$19,0), MATCH($H144,'2. Risk Matrix'!$G$13:$L$13,0)),1,20)</f>
        <v>Sustainable 7</v>
      </c>
      <c r="K144" s="206" t="str">
        <f>MID(INDEX('7. Escalation Matrix'!$G$14:$L$19,MATCH($I144,'7. Escalation Matrix'!$F$14:$F$19,0), MATCH($H144,'7. Escalation Matrix'!$G$13:$L$13,0)),1,300)</f>
        <v xml:space="preserve">Supervisor/ Front Line Manager
</v>
      </c>
      <c r="L144" s="220" t="s">
        <v>240</v>
      </c>
      <c r="M144" s="57"/>
      <c r="N144" s="236" t="s">
        <v>1009</v>
      </c>
      <c r="O144" s="237"/>
      <c r="P144" s="34"/>
      <c r="Q144" s="16"/>
      <c r="R144" s="203" t="e">
        <f>MID(INDEX('2. Risk Matrix'!$G$14:$L$19,MATCH($Q144,'2. Risk Matrix'!$F$14:$F$19,0), MATCH($P144,'2. Risk Matrix'!$G$13:$L$13,0)),1,20)</f>
        <v>#N/A</v>
      </c>
      <c r="S144" s="204" t="e">
        <f>MID(INDEX('7. Escalation Matrix'!$G$14:$L$19,MATCH($Q144,'7. Escalation Matrix'!$F$14:$F$19,0), MATCH($P144,'7. Escalation Matrix'!$G$13:$L$13,0)),1,300)</f>
        <v>#N/A</v>
      </c>
      <c r="T144" s="48"/>
      <c r="U144" s="49" t="s">
        <v>36</v>
      </c>
      <c r="V144" s="211"/>
      <c r="W144" s="91"/>
    </row>
    <row r="145" spans="1:23" s="256" customFormat="1" ht="139.5" x14ac:dyDescent="0.35">
      <c r="A145" s="238">
        <v>136</v>
      </c>
      <c r="B145" s="242" t="s">
        <v>1045</v>
      </c>
      <c r="C145" s="242" t="s">
        <v>1017</v>
      </c>
      <c r="D145" s="242" t="s">
        <v>1046</v>
      </c>
      <c r="E145" s="243" t="s">
        <v>70</v>
      </c>
      <c r="F145" s="242" t="s">
        <v>1047</v>
      </c>
      <c r="G145" s="244" t="s">
        <v>239</v>
      </c>
      <c r="H145" s="244" t="s">
        <v>548</v>
      </c>
      <c r="I145" s="244" t="s">
        <v>545</v>
      </c>
      <c r="J145" s="245" t="str">
        <f>MID(INDEX('2. Risk Matrix'!$G$14:$L$19,MATCH($I145,'2. Risk Matrix'!$F$14:$F$19,0), MATCH($H145,'2. Risk Matrix'!$G$13:$L$13,0)),1,20)</f>
        <v>Minor 16</v>
      </c>
      <c r="K145" s="246" t="str">
        <f>MID(INDEX('7. Escalation Matrix'!$G$14:$L$19,MATCH($I145,'7. Escalation Matrix'!$F$14:$F$19,0), MATCH($H145,'7. Escalation Matrix'!$G$13:$L$13,0)),1,300)</f>
        <v>Area or Dept. Manager</v>
      </c>
      <c r="L145" s="247" t="s">
        <v>240</v>
      </c>
      <c r="M145" s="248"/>
      <c r="N145" s="153" t="s">
        <v>1048</v>
      </c>
      <c r="O145" s="153" t="s">
        <v>1015</v>
      </c>
      <c r="P145" s="249"/>
      <c r="Q145" s="250"/>
      <c r="R145" s="251" t="e">
        <f>MID(INDEX('2. Risk Matrix'!$G$14:$L$19,MATCH($Q145,'2. Risk Matrix'!$F$14:$F$19,0), MATCH($P145,'2. Risk Matrix'!$G$13:$L$13,0)),1,20)</f>
        <v>#N/A</v>
      </c>
      <c r="S145" s="252" t="e">
        <f>MID(INDEX('7. Escalation Matrix'!$G$14:$L$19,MATCH($Q145,'7. Escalation Matrix'!$F$14:$F$19,0), MATCH($P145,'7. Escalation Matrix'!$G$13:$L$13,0)),1,300)</f>
        <v>#N/A</v>
      </c>
      <c r="T145" s="253"/>
      <c r="U145" s="254" t="s">
        <v>36</v>
      </c>
      <c r="V145" s="255"/>
    </row>
    <row r="146" spans="1:23" s="5" customFormat="1" ht="46.5" x14ac:dyDescent="0.35">
      <c r="A146" s="238">
        <v>137</v>
      </c>
      <c r="B146" s="236" t="s">
        <v>1049</v>
      </c>
      <c r="C146" s="236" t="s">
        <v>1050</v>
      </c>
      <c r="D146" s="236" t="s">
        <v>1051</v>
      </c>
      <c r="E146" s="46" t="s">
        <v>70</v>
      </c>
      <c r="F146" s="236" t="s">
        <v>1052</v>
      </c>
      <c r="G146" s="235" t="s">
        <v>239</v>
      </c>
      <c r="H146" s="235" t="s">
        <v>549</v>
      </c>
      <c r="I146" s="235" t="s">
        <v>546</v>
      </c>
      <c r="J146" s="205" t="str">
        <f>MID(INDEX('2. Risk Matrix'!$G$14:$L$19,MATCH($I146,'2. Risk Matrix'!$F$14:$F$19,0), MATCH($H146,'2. Risk Matrix'!$G$13:$L$13,0)),1,20)</f>
        <v>Sustainable 8</v>
      </c>
      <c r="K146" s="206" t="str">
        <f>MID(INDEX('7. Escalation Matrix'!$G$14:$L$19,MATCH($I146,'7. Escalation Matrix'!$F$14:$F$19,0), MATCH($H146,'7. Escalation Matrix'!$G$13:$L$13,0)),1,300)</f>
        <v xml:space="preserve">Supervisor/ Front Line Manager
</v>
      </c>
      <c r="L146" s="220" t="s">
        <v>240</v>
      </c>
      <c r="M146" s="57"/>
      <c r="N146" s="236" t="s">
        <v>1009</v>
      </c>
      <c r="O146" s="237"/>
      <c r="P146" s="34"/>
      <c r="Q146" s="16"/>
      <c r="R146" s="203" t="e">
        <f>MID(INDEX('2. Risk Matrix'!$G$14:$L$19,MATCH($Q146,'2. Risk Matrix'!$F$14:$F$19,0), MATCH($P146,'2. Risk Matrix'!$G$13:$L$13,0)),1,20)</f>
        <v>#N/A</v>
      </c>
      <c r="S146" s="204" t="e">
        <f>MID(INDEX('7. Escalation Matrix'!$G$14:$L$19,MATCH($Q146,'7. Escalation Matrix'!$F$14:$F$19,0), MATCH($P146,'7. Escalation Matrix'!$G$13:$L$13,0)),1,300)</f>
        <v>#N/A</v>
      </c>
      <c r="T146" s="48"/>
      <c r="U146" s="49" t="s">
        <v>36</v>
      </c>
      <c r="V146" s="211"/>
      <c r="W146" s="91"/>
    </row>
    <row r="147" spans="1:23" s="5" customFormat="1" ht="46.5" x14ac:dyDescent="0.35">
      <c r="A147" s="238">
        <v>138</v>
      </c>
      <c r="B147" s="236" t="s">
        <v>1053</v>
      </c>
      <c r="C147" s="236" t="s">
        <v>1054</v>
      </c>
      <c r="D147" s="236" t="s">
        <v>1055</v>
      </c>
      <c r="E147" s="46" t="s">
        <v>70</v>
      </c>
      <c r="F147" s="236" t="s">
        <v>1056</v>
      </c>
      <c r="G147" s="235" t="s">
        <v>239</v>
      </c>
      <c r="H147" s="235" t="s">
        <v>549</v>
      </c>
      <c r="I147" s="235" t="s">
        <v>546</v>
      </c>
      <c r="J147" s="205" t="str">
        <f>MID(INDEX('2. Risk Matrix'!$G$14:$L$19,MATCH($I147,'2. Risk Matrix'!$F$14:$F$19,0), MATCH($H147,'2. Risk Matrix'!$G$13:$L$13,0)),1,20)</f>
        <v>Sustainable 8</v>
      </c>
      <c r="K147" s="206" t="str">
        <f>MID(INDEX('7. Escalation Matrix'!$G$14:$L$19,MATCH($I147,'7. Escalation Matrix'!$F$14:$F$19,0), MATCH($H147,'7. Escalation Matrix'!$G$13:$L$13,0)),1,300)</f>
        <v xml:space="preserve">Supervisor/ Front Line Manager
</v>
      </c>
      <c r="L147" s="220" t="s">
        <v>240</v>
      </c>
      <c r="M147" s="57"/>
      <c r="N147" s="236" t="s">
        <v>1009</v>
      </c>
      <c r="O147" s="237"/>
      <c r="P147" s="34"/>
      <c r="Q147" s="16"/>
      <c r="R147" s="203" t="e">
        <f>MID(INDEX('2. Risk Matrix'!$G$14:$L$19,MATCH($Q147,'2. Risk Matrix'!$F$14:$F$19,0), MATCH($P147,'2. Risk Matrix'!$G$13:$L$13,0)),1,20)</f>
        <v>#N/A</v>
      </c>
      <c r="S147" s="204" t="e">
        <f>MID(INDEX('7. Escalation Matrix'!$G$14:$L$19,MATCH($Q147,'7. Escalation Matrix'!$F$14:$F$19,0), MATCH($P147,'7. Escalation Matrix'!$G$13:$L$13,0)),1,300)</f>
        <v>#N/A</v>
      </c>
      <c r="T147" s="48"/>
      <c r="U147" s="49" t="s">
        <v>36</v>
      </c>
      <c r="V147" s="211"/>
    </row>
    <row r="148" spans="1:23" s="5" customFormat="1" ht="217" x14ac:dyDescent="0.35">
      <c r="A148" s="238">
        <v>139</v>
      </c>
      <c r="B148" s="236" t="s">
        <v>1057</v>
      </c>
      <c r="C148" s="236" t="s">
        <v>1058</v>
      </c>
      <c r="D148" s="236" t="s">
        <v>1059</v>
      </c>
      <c r="E148" s="46" t="s">
        <v>70</v>
      </c>
      <c r="F148" s="236" t="s">
        <v>1060</v>
      </c>
      <c r="G148" s="235" t="s">
        <v>239</v>
      </c>
      <c r="H148" s="235" t="s">
        <v>550</v>
      </c>
      <c r="I148" s="235" t="s">
        <v>546</v>
      </c>
      <c r="J148" s="205" t="str">
        <f>MID(INDEX('2. Risk Matrix'!$G$14:$L$19,MATCH($I148,'2. Risk Matrix'!$F$14:$F$19,0), MATCH($H148,'2. Risk Matrix'!$G$13:$L$13,0)),1,20)</f>
        <v>Sustainable 6</v>
      </c>
      <c r="K148" s="206" t="str">
        <f>MID(INDEX('7. Escalation Matrix'!$G$14:$L$19,MATCH($I148,'7. Escalation Matrix'!$F$14:$F$19,0), MATCH($H148,'7. Escalation Matrix'!$G$13:$L$13,0)),1,300)</f>
        <v xml:space="preserve">Supervisor/ Front Line Manager
</v>
      </c>
      <c r="L148" s="220" t="s">
        <v>240</v>
      </c>
      <c r="M148" s="57"/>
      <c r="N148" s="237" t="s">
        <v>1061</v>
      </c>
      <c r="O148" s="237" t="s">
        <v>1015</v>
      </c>
      <c r="P148" s="34"/>
      <c r="Q148" s="16"/>
      <c r="R148" s="203" t="e">
        <f>MID(INDEX('2. Risk Matrix'!$G$14:$L$19,MATCH($Q148,'2. Risk Matrix'!$F$14:$F$19,0), MATCH($P148,'2. Risk Matrix'!$G$13:$L$13,0)),1,20)</f>
        <v>#N/A</v>
      </c>
      <c r="S148" s="204" t="e">
        <f>MID(INDEX('7. Escalation Matrix'!$G$14:$L$19,MATCH($Q148,'7. Escalation Matrix'!$F$14:$F$19,0), MATCH($P148,'7. Escalation Matrix'!$G$13:$L$13,0)),1,300)</f>
        <v>#N/A</v>
      </c>
      <c r="T148" s="48"/>
      <c r="U148" s="49" t="s">
        <v>36</v>
      </c>
      <c r="V148" s="211"/>
      <c r="W148" s="91"/>
    </row>
    <row r="149" spans="1:23" s="5" customFormat="1" ht="31" x14ac:dyDescent="0.35">
      <c r="A149" s="238">
        <v>140</v>
      </c>
      <c r="B149" s="236" t="s">
        <v>1062</v>
      </c>
      <c r="C149" s="236" t="s">
        <v>1063</v>
      </c>
      <c r="D149" s="236" t="s">
        <v>1064</v>
      </c>
      <c r="E149" s="46" t="s">
        <v>70</v>
      </c>
      <c r="F149" s="236" t="s">
        <v>1065</v>
      </c>
      <c r="G149" s="235" t="s">
        <v>239</v>
      </c>
      <c r="H149" s="235" t="s">
        <v>550</v>
      </c>
      <c r="I149" s="235" t="s">
        <v>544</v>
      </c>
      <c r="J149" s="205" t="str">
        <f>MID(INDEX('2. Risk Matrix'!$G$14:$L$19,MATCH($I149,'2. Risk Matrix'!$F$14:$F$19,0), MATCH($H149,'2. Risk Matrix'!$G$13:$L$13,0)),1,20)</f>
        <v>Minor 13</v>
      </c>
      <c r="K149" s="206" t="str">
        <f>MID(INDEX('7. Escalation Matrix'!$G$14:$L$19,MATCH($I149,'7. Escalation Matrix'!$F$14:$F$19,0), MATCH($H149,'7. Escalation Matrix'!$G$13:$L$13,0)),1,300)</f>
        <v>Area or Dept. Manager</v>
      </c>
      <c r="L149" s="220" t="s">
        <v>240</v>
      </c>
      <c r="M149" s="57"/>
      <c r="N149" s="236" t="s">
        <v>1009</v>
      </c>
      <c r="O149" s="237"/>
      <c r="P149" s="34"/>
      <c r="Q149" s="16"/>
      <c r="R149" s="203" t="e">
        <f>MID(INDEX('2. Risk Matrix'!$G$14:$L$19,MATCH($Q149,'2. Risk Matrix'!$F$14:$F$19,0), MATCH($P149,'2. Risk Matrix'!$G$13:$L$13,0)),1,20)</f>
        <v>#N/A</v>
      </c>
      <c r="S149" s="204" t="e">
        <f>MID(INDEX('7. Escalation Matrix'!$G$14:$L$19,MATCH($Q149,'7. Escalation Matrix'!$F$14:$F$19,0), MATCH($P149,'7. Escalation Matrix'!$G$13:$L$13,0)),1,300)</f>
        <v>#N/A</v>
      </c>
      <c r="T149" s="48"/>
      <c r="U149" s="49" t="s">
        <v>36</v>
      </c>
      <c r="V149" s="211"/>
      <c r="W149" s="91"/>
    </row>
    <row r="150" spans="1:23" s="21" customFormat="1" ht="155" x14ac:dyDescent="0.35">
      <c r="A150" s="238">
        <v>141</v>
      </c>
      <c r="B150" s="236" t="s">
        <v>1066</v>
      </c>
      <c r="C150" s="236" t="s">
        <v>1030</v>
      </c>
      <c r="D150" s="236" t="s">
        <v>1067</v>
      </c>
      <c r="E150" s="46" t="s">
        <v>70</v>
      </c>
      <c r="F150" s="236" t="s">
        <v>1068</v>
      </c>
      <c r="G150" s="235" t="s">
        <v>239</v>
      </c>
      <c r="H150" s="235" t="s">
        <v>549</v>
      </c>
      <c r="I150" s="235" t="s">
        <v>546</v>
      </c>
      <c r="J150" s="205" t="str">
        <f>MID(INDEX('2. Risk Matrix'!$G$14:$L$19,MATCH($I150,'2. Risk Matrix'!$F$14:$F$19,0), MATCH($H150,'2. Risk Matrix'!$G$13:$L$13,0)),1,20)</f>
        <v>Sustainable 8</v>
      </c>
      <c r="K150" s="206" t="str">
        <f>MID(INDEX('7. Escalation Matrix'!$G$14:$L$19,MATCH($I150,'7. Escalation Matrix'!$F$14:$F$19,0), MATCH($H150,'7. Escalation Matrix'!$G$13:$L$13,0)),1,300)</f>
        <v xml:space="preserve">Supervisor/ Front Line Manager
</v>
      </c>
      <c r="L150" s="220" t="s">
        <v>240</v>
      </c>
      <c r="M150" s="57"/>
      <c r="N150" s="236" t="s">
        <v>1069</v>
      </c>
      <c r="O150" s="237" t="s">
        <v>1015</v>
      </c>
      <c r="P150" s="34"/>
      <c r="Q150" s="16"/>
      <c r="R150" s="203" t="e">
        <f>MID(INDEX('2. Risk Matrix'!$G$14:$L$19,MATCH($Q150,'2. Risk Matrix'!$F$14:$F$19,0), MATCH($P150,'2. Risk Matrix'!$G$13:$L$13,0)),1,20)</f>
        <v>#N/A</v>
      </c>
      <c r="S150" s="204" t="e">
        <f>MID(INDEX('7. Escalation Matrix'!$G$14:$L$19,MATCH($Q150,'7. Escalation Matrix'!$F$14:$F$19,0), MATCH($P150,'7. Escalation Matrix'!$G$13:$L$13,0)),1,300)</f>
        <v>#N/A</v>
      </c>
      <c r="T150" s="48"/>
      <c r="U150" s="49" t="s">
        <v>36</v>
      </c>
      <c r="V150" s="211"/>
    </row>
    <row r="151" spans="1:23" s="5" customFormat="1" ht="155" x14ac:dyDescent="0.35">
      <c r="A151" s="238">
        <v>142</v>
      </c>
      <c r="B151" s="236" t="s">
        <v>1070</v>
      </c>
      <c r="C151" s="236" t="s">
        <v>1071</v>
      </c>
      <c r="D151" s="236" t="s">
        <v>1072</v>
      </c>
      <c r="E151" s="46" t="s">
        <v>70</v>
      </c>
      <c r="F151" s="236" t="s">
        <v>1073</v>
      </c>
      <c r="G151" s="235" t="s">
        <v>239</v>
      </c>
      <c r="H151" s="235" t="s">
        <v>549</v>
      </c>
      <c r="I151" s="235" t="s">
        <v>545</v>
      </c>
      <c r="J151" s="205" t="str">
        <f>MID(INDEX('2. Risk Matrix'!$G$14:$L$19,MATCH($I151,'2. Risk Matrix'!$F$14:$F$19,0), MATCH($H151,'2. Risk Matrix'!$G$13:$L$13,0)),1,20)</f>
        <v>Minor 14</v>
      </c>
      <c r="K151" s="206" t="str">
        <f>MID(INDEX('7. Escalation Matrix'!$G$14:$L$19,MATCH($I151,'7. Escalation Matrix'!$F$14:$F$19,0), MATCH($H151,'7. Escalation Matrix'!$G$13:$L$13,0)),1,300)</f>
        <v>Area or Dept. Manager</v>
      </c>
      <c r="L151" s="220" t="s">
        <v>240</v>
      </c>
      <c r="M151" s="57"/>
      <c r="N151" s="236" t="s">
        <v>1074</v>
      </c>
      <c r="O151" s="237" t="s">
        <v>1015</v>
      </c>
      <c r="P151" s="34"/>
      <c r="Q151" s="16"/>
      <c r="R151" s="203" t="e">
        <f>MID(INDEX('2. Risk Matrix'!$G$14:$L$19,MATCH($Q151,'2. Risk Matrix'!$F$14:$F$19,0), MATCH($P151,'2. Risk Matrix'!$G$13:$L$13,0)),1,20)</f>
        <v>#N/A</v>
      </c>
      <c r="S151" s="204" t="e">
        <f>MID(INDEX('7. Escalation Matrix'!$G$14:$L$19,MATCH($Q151,'7. Escalation Matrix'!$F$14:$F$19,0), MATCH($P151,'7. Escalation Matrix'!$G$13:$L$13,0)),1,300)</f>
        <v>#N/A</v>
      </c>
      <c r="T151" s="48"/>
      <c r="U151" s="49" t="s">
        <v>36</v>
      </c>
      <c r="V151" s="211"/>
      <c r="W151" s="91"/>
    </row>
    <row r="152" spans="1:23" s="5" customFormat="1" ht="170.5" x14ac:dyDescent="0.35">
      <c r="A152" s="238">
        <v>143</v>
      </c>
      <c r="B152" s="236" t="s">
        <v>1075</v>
      </c>
      <c r="C152" s="236" t="s">
        <v>1076</v>
      </c>
      <c r="D152" s="236" t="s">
        <v>1077</v>
      </c>
      <c r="E152" s="46" t="s">
        <v>70</v>
      </c>
      <c r="F152" s="236" t="s">
        <v>1078</v>
      </c>
      <c r="G152" s="235" t="s">
        <v>239</v>
      </c>
      <c r="H152" s="235" t="s">
        <v>548</v>
      </c>
      <c r="I152" s="235" t="s">
        <v>546</v>
      </c>
      <c r="J152" s="205" t="str">
        <f>MID(INDEX('2. Risk Matrix'!$G$14:$L$19,MATCH($I152,'2. Risk Matrix'!$F$14:$F$19,0), MATCH($H152,'2. Risk Matrix'!$G$13:$L$13,0)),1,20)</f>
        <v>Minor 15</v>
      </c>
      <c r="K152" s="206" t="str">
        <f>MID(INDEX('7. Escalation Matrix'!$G$14:$L$19,MATCH($I152,'7. Escalation Matrix'!$F$14:$F$19,0), MATCH($H152,'7. Escalation Matrix'!$G$13:$L$13,0)),1,300)</f>
        <v>Area or Dept. Manager</v>
      </c>
      <c r="L152" s="220" t="s">
        <v>240</v>
      </c>
      <c r="M152" s="57"/>
      <c r="N152" s="236" t="s">
        <v>1079</v>
      </c>
      <c r="O152" s="237" t="s">
        <v>1015</v>
      </c>
      <c r="P152" s="34"/>
      <c r="Q152" s="16"/>
      <c r="R152" s="203" t="e">
        <f>MID(INDEX('2. Risk Matrix'!$G$14:$L$19,MATCH($Q152,'2. Risk Matrix'!$F$14:$F$19,0), MATCH($P152,'2. Risk Matrix'!$G$13:$L$13,0)),1,20)</f>
        <v>#N/A</v>
      </c>
      <c r="S152" s="204" t="e">
        <f>MID(INDEX('7. Escalation Matrix'!$G$14:$L$19,MATCH($Q152,'7. Escalation Matrix'!$F$14:$F$19,0), MATCH($P152,'7. Escalation Matrix'!$G$13:$L$13,0)),1,300)</f>
        <v>#N/A</v>
      </c>
      <c r="T152" s="48"/>
      <c r="U152" s="49" t="s">
        <v>36</v>
      </c>
      <c r="V152" s="211"/>
      <c r="W152" s="91"/>
    </row>
    <row r="153" spans="1:23" s="5" customFormat="1" ht="248" x14ac:dyDescent="0.35">
      <c r="A153" s="238">
        <v>144</v>
      </c>
      <c r="B153" s="236" t="s">
        <v>1080</v>
      </c>
      <c r="C153" s="236" t="s">
        <v>1081</v>
      </c>
      <c r="D153" s="236" t="s">
        <v>1082</v>
      </c>
      <c r="E153" s="46" t="s">
        <v>70</v>
      </c>
      <c r="F153" s="236" t="s">
        <v>1083</v>
      </c>
      <c r="G153" s="235" t="s">
        <v>239</v>
      </c>
      <c r="H153" s="235" t="s">
        <v>548</v>
      </c>
      <c r="I153" s="235" t="s">
        <v>546</v>
      </c>
      <c r="J153" s="205" t="str">
        <f>MID(INDEX('2. Risk Matrix'!$G$14:$L$19,MATCH($I153,'2. Risk Matrix'!$F$14:$F$19,0), MATCH($H153,'2. Risk Matrix'!$G$13:$L$13,0)),1,20)</f>
        <v>Minor 15</v>
      </c>
      <c r="K153" s="206" t="str">
        <f>MID(INDEX('7. Escalation Matrix'!$G$14:$L$19,MATCH($I153,'7. Escalation Matrix'!$F$14:$F$19,0), MATCH($H153,'7. Escalation Matrix'!$G$13:$L$13,0)),1,300)</f>
        <v>Area or Dept. Manager</v>
      </c>
      <c r="L153" s="220" t="s">
        <v>240</v>
      </c>
      <c r="M153" s="57"/>
      <c r="N153" s="236" t="s">
        <v>1084</v>
      </c>
      <c r="O153" s="237" t="s">
        <v>1015</v>
      </c>
      <c r="P153" s="34"/>
      <c r="Q153" s="16"/>
      <c r="R153" s="203" t="e">
        <f>MID(INDEX('2. Risk Matrix'!$G$14:$L$19,MATCH($Q153,'2. Risk Matrix'!$F$14:$F$19,0), MATCH($P153,'2. Risk Matrix'!$G$13:$L$13,0)),1,20)</f>
        <v>#N/A</v>
      </c>
      <c r="S153" s="204" t="e">
        <f>MID(INDEX('7. Escalation Matrix'!$G$14:$L$19,MATCH($Q153,'7. Escalation Matrix'!$F$14:$F$19,0), MATCH($P153,'7. Escalation Matrix'!$G$13:$L$13,0)),1,300)</f>
        <v>#N/A</v>
      </c>
      <c r="T153" s="48"/>
      <c r="U153" s="49" t="s">
        <v>36</v>
      </c>
      <c r="V153" s="211"/>
      <c r="W153" s="91"/>
    </row>
    <row r="154" spans="1:23" s="5" customFormat="1" ht="77.5" x14ac:dyDescent="0.35">
      <c r="A154" s="238">
        <v>145</v>
      </c>
      <c r="B154" s="236" t="s">
        <v>1085</v>
      </c>
      <c r="C154" s="236" t="s">
        <v>1086</v>
      </c>
      <c r="D154" s="236" t="s">
        <v>1087</v>
      </c>
      <c r="E154" s="46" t="s">
        <v>70</v>
      </c>
      <c r="F154" s="236" t="s">
        <v>1088</v>
      </c>
      <c r="G154" s="235" t="s">
        <v>239</v>
      </c>
      <c r="H154" s="235" t="s">
        <v>548</v>
      </c>
      <c r="I154" s="235" t="s">
        <v>546</v>
      </c>
      <c r="J154" s="205" t="str">
        <f>MID(INDEX('2. Risk Matrix'!$G$14:$L$19,MATCH($I154,'2. Risk Matrix'!$F$14:$F$19,0), MATCH($H154,'2. Risk Matrix'!$G$13:$L$13,0)),1,20)</f>
        <v>Minor 15</v>
      </c>
      <c r="K154" s="206" t="str">
        <f>MID(INDEX('7. Escalation Matrix'!$G$14:$L$19,MATCH($I154,'7. Escalation Matrix'!$F$14:$F$19,0), MATCH($H154,'7. Escalation Matrix'!$G$13:$L$13,0)),1,300)</f>
        <v>Area or Dept. Manager</v>
      </c>
      <c r="L154" s="220" t="s">
        <v>240</v>
      </c>
      <c r="M154" s="57"/>
      <c r="N154" s="236" t="s">
        <v>1009</v>
      </c>
      <c r="O154" s="233"/>
      <c r="P154" s="34"/>
      <c r="Q154" s="16"/>
      <c r="R154" s="203" t="e">
        <f>MID(INDEX('2. Risk Matrix'!$G$14:$L$19,MATCH($Q154,'2. Risk Matrix'!$F$14:$F$19,0), MATCH($P154,'2. Risk Matrix'!$G$13:$L$13,0)),1,20)</f>
        <v>#N/A</v>
      </c>
      <c r="S154" s="204" t="e">
        <f>MID(INDEX('7. Escalation Matrix'!$G$14:$L$19,MATCH($Q154,'7. Escalation Matrix'!$F$14:$F$19,0), MATCH($P154,'7. Escalation Matrix'!$G$13:$L$13,0)),1,300)</f>
        <v>#N/A</v>
      </c>
      <c r="T154" s="48"/>
      <c r="U154" s="49" t="s">
        <v>36</v>
      </c>
      <c r="V154" s="211"/>
      <c r="W154" s="91"/>
    </row>
    <row r="155" spans="1:23" s="5" customFormat="1" ht="201.5" x14ac:dyDescent="0.35">
      <c r="A155" s="238">
        <v>146</v>
      </c>
      <c r="B155" s="236" t="s">
        <v>1089</v>
      </c>
      <c r="C155" s="236" t="s">
        <v>1090</v>
      </c>
      <c r="D155" s="236" t="s">
        <v>1091</v>
      </c>
      <c r="E155" s="46" t="s">
        <v>70</v>
      </c>
      <c r="F155" s="236" t="s">
        <v>1092</v>
      </c>
      <c r="G155" s="235" t="s">
        <v>239</v>
      </c>
      <c r="H155" s="235" t="s">
        <v>549</v>
      </c>
      <c r="I155" s="235" t="s">
        <v>545</v>
      </c>
      <c r="J155" s="205" t="str">
        <f>MID(INDEX('2. Risk Matrix'!$G$14:$L$19,MATCH($I155,'2. Risk Matrix'!$F$14:$F$19,0), MATCH($H155,'2. Risk Matrix'!$G$13:$L$13,0)),1,20)</f>
        <v>Minor 14</v>
      </c>
      <c r="K155" s="206" t="str">
        <f>MID(INDEX('7. Escalation Matrix'!$G$14:$L$19,MATCH($I155,'7. Escalation Matrix'!$F$14:$F$19,0), MATCH($H155,'7. Escalation Matrix'!$G$13:$L$13,0)),1,300)</f>
        <v>Area or Dept. Manager</v>
      </c>
      <c r="L155" s="220" t="s">
        <v>240</v>
      </c>
      <c r="M155" s="57"/>
      <c r="N155" s="237" t="s">
        <v>1093</v>
      </c>
      <c r="O155" s="237" t="s">
        <v>61</v>
      </c>
      <c r="P155" s="34"/>
      <c r="Q155" s="16"/>
      <c r="R155" s="203" t="e">
        <f>MID(INDEX('2. Risk Matrix'!$G$14:$L$19,MATCH($Q155,'2. Risk Matrix'!$F$14:$F$19,0), MATCH($P155,'2. Risk Matrix'!$G$13:$L$13,0)),1,20)</f>
        <v>#N/A</v>
      </c>
      <c r="S155" s="204" t="e">
        <f>MID(INDEX('7. Escalation Matrix'!$G$14:$L$19,MATCH($Q155,'7. Escalation Matrix'!$F$14:$F$19,0), MATCH($P155,'7. Escalation Matrix'!$G$13:$L$13,0)),1,300)</f>
        <v>#N/A</v>
      </c>
      <c r="T155" s="48"/>
      <c r="U155" s="49" t="s">
        <v>36</v>
      </c>
      <c r="V155" s="211"/>
      <c r="W155" s="91"/>
    </row>
    <row r="156" spans="1:23" s="5" customFormat="1" ht="62" x14ac:dyDescent="0.35">
      <c r="A156" s="238">
        <v>147</v>
      </c>
      <c r="B156" s="236" t="s">
        <v>1094</v>
      </c>
      <c r="C156" s="236" t="s">
        <v>1095</v>
      </c>
      <c r="D156" s="236" t="s">
        <v>1096</v>
      </c>
      <c r="E156" s="46" t="s">
        <v>70</v>
      </c>
      <c r="F156" s="234" t="s">
        <v>1097</v>
      </c>
      <c r="G156" s="235" t="s">
        <v>239</v>
      </c>
      <c r="H156" s="235" t="s">
        <v>549</v>
      </c>
      <c r="I156" s="235" t="s">
        <v>545</v>
      </c>
      <c r="J156" s="205" t="str">
        <f>MID(INDEX('2. Risk Matrix'!$G$14:$L$19,MATCH($I156,'2. Risk Matrix'!$F$14:$F$19,0), MATCH($H156,'2. Risk Matrix'!$G$13:$L$13,0)),1,20)</f>
        <v>Minor 14</v>
      </c>
      <c r="K156" s="206" t="str">
        <f>MID(INDEX('7. Escalation Matrix'!$G$14:$L$19,MATCH($I156,'7. Escalation Matrix'!$F$14:$F$19,0), MATCH($H156,'7. Escalation Matrix'!$G$13:$L$13,0)),1,300)</f>
        <v>Area or Dept. Manager</v>
      </c>
      <c r="L156" s="220" t="s">
        <v>240</v>
      </c>
      <c r="M156" s="57"/>
      <c r="N156" s="237"/>
      <c r="O156" s="237"/>
      <c r="P156" s="34"/>
      <c r="Q156" s="16"/>
      <c r="R156" s="203" t="e">
        <f>MID(INDEX('2. Risk Matrix'!$G$14:$L$19,MATCH($Q156,'2. Risk Matrix'!$F$14:$F$19,0), MATCH($P156,'2. Risk Matrix'!$G$13:$L$13,0)),1,20)</f>
        <v>#N/A</v>
      </c>
      <c r="S156" s="204" t="e">
        <f>MID(INDEX('7. Escalation Matrix'!$G$14:$L$19,MATCH($Q156,'7. Escalation Matrix'!$F$14:$F$19,0), MATCH($P156,'7. Escalation Matrix'!$G$13:$L$13,0)),1,300)</f>
        <v>#N/A</v>
      </c>
      <c r="T156" s="48"/>
      <c r="U156" s="49" t="s">
        <v>36</v>
      </c>
      <c r="V156" s="211"/>
      <c r="W156" s="91"/>
    </row>
    <row r="157" spans="1:23" s="5" customFormat="1" ht="154" x14ac:dyDescent="0.35">
      <c r="A157" s="238">
        <v>148</v>
      </c>
      <c r="B157" s="222" t="s">
        <v>1098</v>
      </c>
      <c r="C157" s="223" t="s">
        <v>1099</v>
      </c>
      <c r="D157" s="65" t="s">
        <v>1100</v>
      </c>
      <c r="E157" s="46" t="s">
        <v>70</v>
      </c>
      <c r="F157" s="64" t="s">
        <v>1101</v>
      </c>
      <c r="G157" s="223"/>
      <c r="H157" s="235" t="s">
        <v>549</v>
      </c>
      <c r="I157" s="235" t="s">
        <v>545</v>
      </c>
      <c r="J157" s="205" t="str">
        <f>MID(INDEX('2. Risk Matrix'!$G$14:$L$19,MATCH($I157,'2. Risk Matrix'!$F$14:$F$19,0), MATCH($H157,'2. Risk Matrix'!$G$13:$L$13,0)),1,20)</f>
        <v>Minor 14</v>
      </c>
      <c r="K157" s="206" t="str">
        <f>MID(INDEX('7. Escalation Matrix'!$G$14:$L$19,MATCH($I157,'7. Escalation Matrix'!$F$14:$F$19,0), MATCH($H157,'7. Escalation Matrix'!$G$13:$L$13,0)),1,300)</f>
        <v>Area or Dept. Manager</v>
      </c>
      <c r="L157" s="220" t="s">
        <v>240</v>
      </c>
      <c r="M157" s="57"/>
      <c r="N157" s="237"/>
      <c r="O157" s="237"/>
      <c r="P157" s="34"/>
      <c r="Q157" s="16"/>
      <c r="R157" s="203" t="e">
        <f>MID(INDEX('2. Risk Matrix'!$G$14:$L$19,MATCH($Q157,'2. Risk Matrix'!$F$14:$F$19,0), MATCH($P157,'2. Risk Matrix'!$G$13:$L$13,0)),1,20)</f>
        <v>#N/A</v>
      </c>
      <c r="S157" s="204" t="e">
        <f>MID(INDEX('7. Escalation Matrix'!$G$14:$L$19,MATCH($Q157,'7. Escalation Matrix'!$F$14:$F$19,0), MATCH($P157,'7. Escalation Matrix'!$G$13:$L$13,0)),1,300)</f>
        <v>#N/A</v>
      </c>
      <c r="T157" s="48"/>
      <c r="U157" s="49" t="s">
        <v>36</v>
      </c>
      <c r="V157" s="211"/>
      <c r="W157" s="91"/>
    </row>
    <row r="158" spans="1:23" ht="168" x14ac:dyDescent="0.35">
      <c r="A158" s="238">
        <v>149</v>
      </c>
      <c r="B158" s="222" t="s">
        <v>1102</v>
      </c>
      <c r="C158" s="223" t="s">
        <v>1103</v>
      </c>
      <c r="D158" s="65" t="s">
        <v>1104</v>
      </c>
      <c r="E158" s="46" t="s">
        <v>70</v>
      </c>
      <c r="F158" s="64" t="s">
        <v>1105</v>
      </c>
      <c r="G158" s="223"/>
      <c r="H158" s="224" t="s">
        <v>548</v>
      </c>
      <c r="I158" s="225" t="s">
        <v>545</v>
      </c>
      <c r="J158" s="205" t="str">
        <f>MID(INDEX('2. Risk Matrix'!$G$14:$L$19,MATCH($I158,'2. Risk Matrix'!$F$14:$F$19,0), MATCH($H158,'2. Risk Matrix'!$G$13:$L$13,0)),1,20)</f>
        <v>Minor 16</v>
      </c>
      <c r="K158" s="206" t="str">
        <f>MID(INDEX('7. Escalation Matrix'!$G$14:$L$19,MATCH($I158,'7. Escalation Matrix'!$F$14:$F$19,0), MATCH($H158,'7. Escalation Matrix'!$G$13:$L$13,0)),1,300)</f>
        <v>Area or Dept. Manager</v>
      </c>
      <c r="L158" s="220" t="s">
        <v>240</v>
      </c>
      <c r="M158" s="57"/>
      <c r="N158" s="237"/>
      <c r="O158" s="237"/>
      <c r="P158" s="34"/>
      <c r="Q158" s="16"/>
      <c r="R158" s="203" t="e">
        <f>MID(INDEX('2. Risk Matrix'!$G$14:$L$19,MATCH($Q158,'2. Risk Matrix'!$F$14:$F$19,0), MATCH($P158,'2. Risk Matrix'!$G$13:$L$13,0)),1,20)</f>
        <v>#N/A</v>
      </c>
      <c r="S158" s="204" t="e">
        <f>MID(INDEX('7. Escalation Matrix'!$G$14:$L$19,MATCH($Q158,'7. Escalation Matrix'!$F$14:$F$19,0), MATCH($P158,'7. Escalation Matrix'!$G$13:$L$13,0)),1,300)</f>
        <v>#N/A</v>
      </c>
      <c r="T158" s="48"/>
      <c r="U158" s="49" t="s">
        <v>36</v>
      </c>
      <c r="V158" s="211"/>
    </row>
  </sheetData>
  <sheetProtection selectLockedCells="1" selectUnlockedCells="1"/>
  <autoFilter ref="A8:V158" xr:uid="{00000000-0001-0000-0400-000000000000}"/>
  <sortState xmlns:xlrd2="http://schemas.microsoft.com/office/spreadsheetml/2017/richdata2" ref="B10:U242">
    <sortCondition ref="R10:R242"/>
    <sortCondition descending="1" ref="P10:P242"/>
    <sortCondition ref="J10:J242"/>
    <sortCondition ref="H10:H242"/>
  </sortState>
  <dataConsolidate/>
  <mergeCells count="4">
    <mergeCell ref="F6:S6"/>
    <mergeCell ref="A6:E6"/>
    <mergeCell ref="M7:S7"/>
    <mergeCell ref="A7:E7"/>
  </mergeCells>
  <phoneticPr fontId="1" type="noConversion"/>
  <conditionalFormatting sqref="V10:V158 T10:T158">
    <cfRule type="containsText" dxfId="178" priority="1115" operator="containsText" text="Outstanding">
      <formula>NOT(ISERROR(SEARCH("Outstanding",T10)))</formula>
    </cfRule>
    <cfRule type="containsText" dxfId="177" priority="1117" operator="containsText" text="Yes">
      <formula>NOT(ISERROR(SEARCH("Yes",T10)))</formula>
    </cfRule>
    <cfRule type="containsText" dxfId="176" priority="1118" operator="containsText" text="No">
      <formula>NOT(ISERROR(SEARCH("No",T10)))</formula>
    </cfRule>
    <cfRule type="containsText" dxfId="175" priority="1119" operator="containsText" text="Please select">
      <formula>NOT(ISERROR(SEARCH("Please select",T10)))</formula>
    </cfRule>
  </conditionalFormatting>
  <conditionalFormatting sqref="R10:R158 J10:J158">
    <cfRule type="expression" dxfId="174" priority="383">
      <formula>ISNUMBER(SEARCH("Sustainable",J10))</formula>
    </cfRule>
    <cfRule type="expression" dxfId="173" priority="384">
      <formula>ISNUMBER(SEARCH("Minor",J10))</formula>
    </cfRule>
    <cfRule type="expression" dxfId="172" priority="385">
      <formula>ISNUMBER(SEARCH("Medium",J10))</formula>
    </cfRule>
    <cfRule type="expression" dxfId="171" priority="386">
      <formula>ISNUMBER(SEARCH("High",J10))</formula>
    </cfRule>
    <cfRule type="expression" dxfId="170" priority="387">
      <formula>ISNUMBER(SEARCH("Extreme",J10))</formula>
    </cfRule>
  </conditionalFormatting>
  <conditionalFormatting sqref="U10:U158">
    <cfRule type="containsText" dxfId="169" priority="340" operator="containsText" text="Outstanding">
      <formula>NOT(ISERROR(SEARCH("Outstanding",U10)))</formula>
    </cfRule>
    <cfRule type="containsText" dxfId="168" priority="341" operator="containsText" text="Yes">
      <formula>NOT(ISERROR(SEARCH("Yes",U10)))</formula>
    </cfRule>
    <cfRule type="containsText" dxfId="167" priority="342" operator="containsText" text="No">
      <formula>NOT(ISERROR(SEARCH("No",U10)))</formula>
    </cfRule>
    <cfRule type="containsText" dxfId="166" priority="343" operator="containsText" text="Please select">
      <formula>NOT(ISERROR(SEARCH("Please select",U10)))</formula>
    </cfRule>
  </conditionalFormatting>
  <conditionalFormatting sqref="U10:U158">
    <cfRule type="cellIs" dxfId="165" priority="336" operator="equal">
      <formula>"Outstanding"</formula>
    </cfRule>
    <cfRule type="cellIs" dxfId="164" priority="337" operator="equal">
      <formula>"No"</formula>
    </cfRule>
    <cfRule type="cellIs" dxfId="163" priority="338" operator="equal">
      <formula>"Yes"</formula>
    </cfRule>
    <cfRule type="cellIs" dxfId="162" priority="339" operator="equal">
      <formula>"Please select"</formula>
    </cfRule>
  </conditionalFormatting>
  <conditionalFormatting sqref="U10:U158">
    <cfRule type="cellIs" dxfId="161" priority="334" operator="equal">
      <formula>"No"</formula>
    </cfRule>
    <cfRule type="cellIs" dxfId="160" priority="335" operator="equal">
      <formula>"Yes"</formula>
    </cfRule>
  </conditionalFormatting>
  <conditionalFormatting sqref="S10:S158 K10:L158">
    <cfRule type="containsText" dxfId="159" priority="158" operator="containsText" text="CEO Discretion">
      <formula>NOT(ISERROR(SEARCH("CEO Discretion",K10)))</formula>
    </cfRule>
    <cfRule type="containsText" dxfId="158" priority="159" operator="containsText" text="General Manager">
      <formula>NOT(ISERROR(SEARCH("General Manager",K10)))</formula>
    </cfRule>
    <cfRule type="containsText" dxfId="157" priority="160" operator="containsText" text="EQL Board">
      <formula>NOT(ISERROR(SEARCH("EQL Board",K10)))</formula>
    </cfRule>
    <cfRule type="containsText" dxfId="156" priority="161" operator="containsText" text="Area">
      <formula>NOT(ISERROR(SEARCH("Area",K10)))</formula>
    </cfRule>
    <cfRule type="containsText" dxfId="155" priority="162" operator="containsText" text="Supervisor">
      <formula>NOT(ISERROR(SEARCH("Supervisor",K10)))</formula>
    </cfRule>
  </conditionalFormatting>
  <conditionalFormatting sqref="M10:S10">
    <cfRule type="expression" dxfId="154" priority="154">
      <formula>$L10=No</formula>
    </cfRule>
  </conditionalFormatting>
  <conditionalFormatting sqref="D56:D59 D84:D89 D22:D42 D45:D54 D62:D82 D92:D135 D10:D20">
    <cfRule type="cellIs" dxfId="153" priority="148" operator="between">
      <formula>20</formula>
      <formula>25</formula>
    </cfRule>
    <cfRule type="cellIs" dxfId="152" priority="149" operator="between">
      <formula>16</formula>
      <formula>19</formula>
    </cfRule>
    <cfRule type="cellIs" dxfId="151" priority="150" operator="between">
      <formula>10</formula>
      <formula>15</formula>
    </cfRule>
    <cfRule type="cellIs" dxfId="150" priority="151" operator="between">
      <formula>5</formula>
      <formula>9</formula>
    </cfRule>
    <cfRule type="cellIs" dxfId="149" priority="152" operator="between">
      <formula>1</formula>
      <formula>4</formula>
    </cfRule>
  </conditionalFormatting>
  <conditionalFormatting sqref="D56:D59 D84:D89 D22:D42 D45:D54 D62:D82 D92:D135 D10:D20 E139:E142">
    <cfRule type="containsText" dxfId="148" priority="146" operator="containsText" text="Please Select Risk Category">
      <formula>NOT(ISERROR(SEARCH("Please Select Risk Category",D10)))</formula>
    </cfRule>
    <cfRule type="cellIs" dxfId="147" priority="147" operator="equal">
      <formula>"Please select"</formula>
    </cfRule>
  </conditionalFormatting>
  <conditionalFormatting sqref="D56:D59 D84:D89 D22:D42 D45:D54 D62:D82 D92:D135 D10:D20">
    <cfRule type="containsText" dxfId="146" priority="145" operator="containsText" text="Please select">
      <formula>NOT(ISERROR(SEARCH("Please select",D10)))</formula>
    </cfRule>
  </conditionalFormatting>
  <conditionalFormatting sqref="D56:D59 D84:D89 D22:D42 D45:D54 D62:D82 D92:D135 D10:D20">
    <cfRule type="containsText" dxfId="145" priority="143" operator="containsText" text="Not sure">
      <formula>NOT(ISERROR(SEARCH("Not sure",D10)))</formula>
    </cfRule>
    <cfRule type="containsText" dxfId="144" priority="144" operator="containsText" text="Please select">
      <formula>NOT(ISERROR(SEARCH("Please select",D10)))</formula>
    </cfRule>
  </conditionalFormatting>
  <conditionalFormatting sqref="D21">
    <cfRule type="cellIs" dxfId="143" priority="138" operator="between">
      <formula>20</formula>
      <formula>25</formula>
    </cfRule>
    <cfRule type="cellIs" dxfId="142" priority="139" operator="between">
      <formula>16</formula>
      <formula>19</formula>
    </cfRule>
    <cfRule type="cellIs" dxfId="141" priority="140" operator="between">
      <formula>10</formula>
      <formula>15</formula>
    </cfRule>
    <cfRule type="cellIs" dxfId="140" priority="141" operator="between">
      <formula>5</formula>
      <formula>9</formula>
    </cfRule>
    <cfRule type="cellIs" dxfId="139" priority="142" operator="between">
      <formula>1</formula>
      <formula>4</formula>
    </cfRule>
  </conditionalFormatting>
  <conditionalFormatting sqref="D21">
    <cfRule type="containsText" dxfId="138" priority="136" operator="containsText" text="Please Select Risk Category">
      <formula>NOT(ISERROR(SEARCH("Please Select Risk Category",D21)))</formula>
    </cfRule>
    <cfRule type="cellIs" dxfId="137" priority="137" operator="equal">
      <formula>"Please select"</formula>
    </cfRule>
  </conditionalFormatting>
  <conditionalFormatting sqref="D21">
    <cfRule type="containsText" dxfId="136" priority="135" operator="containsText" text="Please select">
      <formula>NOT(ISERROR(SEARCH("Please select",D21)))</formula>
    </cfRule>
  </conditionalFormatting>
  <conditionalFormatting sqref="D21">
    <cfRule type="containsText" dxfId="135" priority="133" operator="containsText" text="Not sure">
      <formula>NOT(ISERROR(SEARCH("Not sure",D21)))</formula>
    </cfRule>
    <cfRule type="containsText" dxfId="134" priority="134" operator="containsText" text="Please select">
      <formula>NOT(ISERROR(SEARCH("Please select",D21)))</formula>
    </cfRule>
  </conditionalFormatting>
  <conditionalFormatting sqref="D43">
    <cfRule type="cellIs" dxfId="133" priority="128" operator="between">
      <formula>20</formula>
      <formula>25</formula>
    </cfRule>
    <cfRule type="cellIs" dxfId="132" priority="129" operator="between">
      <formula>16</formula>
      <formula>19</formula>
    </cfRule>
    <cfRule type="cellIs" dxfId="131" priority="130" operator="between">
      <formula>10</formula>
      <formula>15</formula>
    </cfRule>
    <cfRule type="cellIs" dxfId="130" priority="131" operator="between">
      <formula>5</formula>
      <formula>9</formula>
    </cfRule>
    <cfRule type="cellIs" dxfId="129" priority="132" operator="between">
      <formula>1</formula>
      <formula>4</formula>
    </cfRule>
  </conditionalFormatting>
  <conditionalFormatting sqref="D43">
    <cfRule type="containsText" dxfId="128" priority="126" operator="containsText" text="Please Select Risk Category">
      <formula>NOT(ISERROR(SEARCH("Please Select Risk Category",D43)))</formula>
    </cfRule>
    <cfRule type="cellIs" dxfId="127" priority="127" operator="equal">
      <formula>"Please select"</formula>
    </cfRule>
  </conditionalFormatting>
  <conditionalFormatting sqref="D43">
    <cfRule type="containsText" dxfId="126" priority="125" operator="containsText" text="Please select">
      <formula>NOT(ISERROR(SEARCH("Please select",D43)))</formula>
    </cfRule>
  </conditionalFormatting>
  <conditionalFormatting sqref="D43">
    <cfRule type="containsText" dxfId="125" priority="123" operator="containsText" text="Not sure">
      <formula>NOT(ISERROR(SEARCH("Not sure",D43)))</formula>
    </cfRule>
    <cfRule type="containsText" dxfId="124" priority="124" operator="containsText" text="Please select">
      <formula>NOT(ISERROR(SEARCH("Please select",D43)))</formula>
    </cfRule>
  </conditionalFormatting>
  <conditionalFormatting sqref="D44">
    <cfRule type="cellIs" dxfId="123" priority="118" operator="between">
      <formula>20</formula>
      <formula>25</formula>
    </cfRule>
    <cfRule type="cellIs" dxfId="122" priority="119" operator="between">
      <formula>16</formula>
      <formula>19</formula>
    </cfRule>
    <cfRule type="cellIs" dxfId="121" priority="120" operator="between">
      <formula>10</formula>
      <formula>15</formula>
    </cfRule>
    <cfRule type="cellIs" dxfId="120" priority="121" operator="between">
      <formula>5</formula>
      <formula>9</formula>
    </cfRule>
    <cfRule type="cellIs" dxfId="119" priority="122" operator="between">
      <formula>1</formula>
      <formula>4</formula>
    </cfRule>
  </conditionalFormatting>
  <conditionalFormatting sqref="D44">
    <cfRule type="containsText" dxfId="118" priority="116" operator="containsText" text="Please Select Risk Category">
      <formula>NOT(ISERROR(SEARCH("Please Select Risk Category",D44)))</formula>
    </cfRule>
    <cfRule type="cellIs" dxfId="117" priority="117" operator="equal">
      <formula>"Please select"</formula>
    </cfRule>
  </conditionalFormatting>
  <conditionalFormatting sqref="D44">
    <cfRule type="containsText" dxfId="116" priority="115" operator="containsText" text="Please select">
      <formula>NOT(ISERROR(SEARCH("Please select",D44)))</formula>
    </cfRule>
  </conditionalFormatting>
  <conditionalFormatting sqref="D44">
    <cfRule type="containsText" dxfId="115" priority="113" operator="containsText" text="Not sure">
      <formula>NOT(ISERROR(SEARCH("Not sure",D44)))</formula>
    </cfRule>
    <cfRule type="containsText" dxfId="114" priority="114" operator="containsText" text="Please select">
      <formula>NOT(ISERROR(SEARCH("Please select",D44)))</formula>
    </cfRule>
  </conditionalFormatting>
  <conditionalFormatting sqref="D55">
    <cfRule type="cellIs" dxfId="113" priority="108" operator="between">
      <formula>20</formula>
      <formula>25</formula>
    </cfRule>
    <cfRule type="cellIs" dxfId="112" priority="109" operator="between">
      <formula>16</formula>
      <formula>19</formula>
    </cfRule>
    <cfRule type="cellIs" dxfId="111" priority="110" operator="between">
      <formula>10</formula>
      <formula>15</formula>
    </cfRule>
    <cfRule type="cellIs" dxfId="110" priority="111" operator="between">
      <formula>5</formula>
      <formula>9</formula>
    </cfRule>
    <cfRule type="cellIs" dxfId="109" priority="112" operator="between">
      <formula>1</formula>
      <formula>4</formula>
    </cfRule>
  </conditionalFormatting>
  <conditionalFormatting sqref="D55">
    <cfRule type="containsText" dxfId="108" priority="106" operator="containsText" text="Please Select Risk Category">
      <formula>NOT(ISERROR(SEARCH("Please Select Risk Category",D55)))</formula>
    </cfRule>
    <cfRule type="cellIs" dxfId="107" priority="107" operator="equal">
      <formula>"Please select"</formula>
    </cfRule>
  </conditionalFormatting>
  <conditionalFormatting sqref="D55">
    <cfRule type="containsText" dxfId="106" priority="105" operator="containsText" text="Please select">
      <formula>NOT(ISERROR(SEARCH("Please select",D55)))</formula>
    </cfRule>
  </conditionalFormatting>
  <conditionalFormatting sqref="D55">
    <cfRule type="containsText" dxfId="105" priority="103" operator="containsText" text="Not sure">
      <formula>NOT(ISERROR(SEARCH("Not sure",D55)))</formula>
    </cfRule>
    <cfRule type="containsText" dxfId="104" priority="104" operator="containsText" text="Please select">
      <formula>NOT(ISERROR(SEARCH("Please select",D55)))</formula>
    </cfRule>
  </conditionalFormatting>
  <conditionalFormatting sqref="D60:D61">
    <cfRule type="cellIs" dxfId="103" priority="98" operator="between">
      <formula>20</formula>
      <formula>25</formula>
    </cfRule>
    <cfRule type="cellIs" dxfId="102" priority="99" operator="between">
      <formula>16</formula>
      <formula>19</formula>
    </cfRule>
    <cfRule type="cellIs" dxfId="101" priority="100" operator="between">
      <formula>10</formula>
      <formula>15</formula>
    </cfRule>
    <cfRule type="cellIs" dxfId="100" priority="101" operator="between">
      <formula>5</formula>
      <formula>9</formula>
    </cfRule>
    <cfRule type="cellIs" dxfId="99" priority="102" operator="between">
      <formula>1</formula>
      <formula>4</formula>
    </cfRule>
  </conditionalFormatting>
  <conditionalFormatting sqref="D60:D61">
    <cfRule type="containsText" dxfId="98" priority="96" operator="containsText" text="Please Select Risk Category">
      <formula>NOT(ISERROR(SEARCH("Please Select Risk Category",D60)))</formula>
    </cfRule>
    <cfRule type="cellIs" dxfId="97" priority="97" operator="equal">
      <formula>"Please select"</formula>
    </cfRule>
  </conditionalFormatting>
  <conditionalFormatting sqref="D60:D61">
    <cfRule type="containsText" dxfId="96" priority="95" operator="containsText" text="Please select">
      <formula>NOT(ISERROR(SEARCH("Please select",D60)))</formula>
    </cfRule>
  </conditionalFormatting>
  <conditionalFormatting sqref="D60:D61">
    <cfRule type="containsText" dxfId="95" priority="93" operator="containsText" text="Not sure">
      <formula>NOT(ISERROR(SEARCH("Not sure",D60)))</formula>
    </cfRule>
    <cfRule type="containsText" dxfId="94" priority="94" operator="containsText" text="Please select">
      <formula>NOT(ISERROR(SEARCH("Please select",D60)))</formula>
    </cfRule>
  </conditionalFormatting>
  <conditionalFormatting sqref="D83">
    <cfRule type="cellIs" dxfId="93" priority="88" operator="between">
      <formula>20</formula>
      <formula>25</formula>
    </cfRule>
    <cfRule type="cellIs" dxfId="92" priority="89" operator="between">
      <formula>16</formula>
      <formula>19</formula>
    </cfRule>
    <cfRule type="cellIs" dxfId="91" priority="90" operator="between">
      <formula>10</formula>
      <formula>15</formula>
    </cfRule>
    <cfRule type="cellIs" dxfId="90" priority="91" operator="between">
      <formula>5</formula>
      <formula>9</formula>
    </cfRule>
    <cfRule type="cellIs" dxfId="89" priority="92" operator="between">
      <formula>1</formula>
      <formula>4</formula>
    </cfRule>
  </conditionalFormatting>
  <conditionalFormatting sqref="D83">
    <cfRule type="containsText" dxfId="88" priority="86" operator="containsText" text="Please Select Risk Category">
      <formula>NOT(ISERROR(SEARCH("Please Select Risk Category",D83)))</formula>
    </cfRule>
    <cfRule type="cellIs" dxfId="87" priority="87" operator="equal">
      <formula>"Please select"</formula>
    </cfRule>
  </conditionalFormatting>
  <conditionalFormatting sqref="D83">
    <cfRule type="containsText" dxfId="86" priority="85" operator="containsText" text="Please select">
      <formula>NOT(ISERROR(SEARCH("Please select",D83)))</formula>
    </cfRule>
  </conditionalFormatting>
  <conditionalFormatting sqref="D83">
    <cfRule type="containsText" dxfId="85" priority="83" operator="containsText" text="Not sure">
      <formula>NOT(ISERROR(SEARCH("Not sure",D83)))</formula>
    </cfRule>
    <cfRule type="containsText" dxfId="84" priority="84" operator="containsText" text="Please select">
      <formula>NOT(ISERROR(SEARCH("Please select",D83)))</formula>
    </cfRule>
  </conditionalFormatting>
  <conditionalFormatting sqref="D90">
    <cfRule type="cellIs" dxfId="83" priority="78" operator="between">
      <formula>20</formula>
      <formula>25</formula>
    </cfRule>
    <cfRule type="cellIs" dxfId="82" priority="79" operator="between">
      <formula>16</formula>
      <formula>19</formula>
    </cfRule>
    <cfRule type="cellIs" dxfId="81" priority="80" operator="between">
      <formula>10</formula>
      <formula>15</formula>
    </cfRule>
    <cfRule type="cellIs" dxfId="80" priority="81" operator="between">
      <formula>5</formula>
      <formula>9</formula>
    </cfRule>
    <cfRule type="cellIs" dxfId="79" priority="82" operator="between">
      <formula>1</formula>
      <formula>4</formula>
    </cfRule>
  </conditionalFormatting>
  <conditionalFormatting sqref="D90">
    <cfRule type="containsText" dxfId="78" priority="76" operator="containsText" text="Please Select Risk Category">
      <formula>NOT(ISERROR(SEARCH("Please Select Risk Category",D90)))</formula>
    </cfRule>
    <cfRule type="cellIs" dxfId="77" priority="77" operator="equal">
      <formula>"Please select"</formula>
    </cfRule>
  </conditionalFormatting>
  <conditionalFormatting sqref="D90">
    <cfRule type="containsText" dxfId="76" priority="75" operator="containsText" text="Please select">
      <formula>NOT(ISERROR(SEARCH("Please select",D90)))</formula>
    </cfRule>
  </conditionalFormatting>
  <conditionalFormatting sqref="D90">
    <cfRule type="containsText" dxfId="75" priority="73" operator="containsText" text="Not sure">
      <formula>NOT(ISERROR(SEARCH("Not sure",D90)))</formula>
    </cfRule>
    <cfRule type="containsText" dxfId="74" priority="74" operator="containsText" text="Please select">
      <formula>NOT(ISERROR(SEARCH("Please select",D90)))</formula>
    </cfRule>
  </conditionalFormatting>
  <conditionalFormatting sqref="D91">
    <cfRule type="cellIs" dxfId="73" priority="68" operator="between">
      <formula>20</formula>
      <formula>25</formula>
    </cfRule>
    <cfRule type="cellIs" dxfId="72" priority="69" operator="between">
      <formula>16</formula>
      <formula>19</formula>
    </cfRule>
    <cfRule type="cellIs" dxfId="71" priority="70" operator="between">
      <formula>10</formula>
      <formula>15</formula>
    </cfRule>
    <cfRule type="cellIs" dxfId="70" priority="71" operator="between">
      <formula>5</formula>
      <formula>9</formula>
    </cfRule>
    <cfRule type="cellIs" dxfId="69" priority="72" operator="between">
      <formula>1</formula>
      <formula>4</formula>
    </cfRule>
  </conditionalFormatting>
  <conditionalFormatting sqref="D91">
    <cfRule type="containsText" dxfId="68" priority="66" operator="containsText" text="Please Select Risk Category">
      <formula>NOT(ISERROR(SEARCH("Please Select Risk Category",D91)))</formula>
    </cfRule>
    <cfRule type="cellIs" dxfId="67" priority="67" operator="equal">
      <formula>"Please select"</formula>
    </cfRule>
  </conditionalFormatting>
  <conditionalFormatting sqref="D91">
    <cfRule type="containsText" dxfId="66" priority="65" operator="containsText" text="Please select">
      <formula>NOT(ISERROR(SEARCH("Please select",D91)))</formula>
    </cfRule>
  </conditionalFormatting>
  <conditionalFormatting sqref="D91">
    <cfRule type="containsText" dxfId="65" priority="63" operator="containsText" text="Not sure">
      <formula>NOT(ISERROR(SEARCH("Not sure",D91)))</formula>
    </cfRule>
    <cfRule type="containsText" dxfId="64" priority="64" operator="containsText" text="Please select">
      <formula>NOT(ISERROR(SEARCH("Please select",D91)))</formula>
    </cfRule>
  </conditionalFormatting>
  <conditionalFormatting sqref="D157:D158">
    <cfRule type="cellIs" dxfId="63" priority="58" operator="between">
      <formula>20</formula>
      <formula>25</formula>
    </cfRule>
    <cfRule type="cellIs" dxfId="62" priority="59" operator="between">
      <formula>16</formula>
      <formula>19</formula>
    </cfRule>
    <cfRule type="cellIs" dxfId="61" priority="60" operator="between">
      <formula>10</formula>
      <formula>15</formula>
    </cfRule>
    <cfRule type="cellIs" dxfId="60" priority="61" operator="between">
      <formula>5</formula>
      <formula>9</formula>
    </cfRule>
    <cfRule type="cellIs" dxfId="59" priority="62" operator="between">
      <formula>1</formula>
      <formula>4</formula>
    </cfRule>
  </conditionalFormatting>
  <conditionalFormatting sqref="D157:D158">
    <cfRule type="containsText" dxfId="58" priority="56" operator="containsText" text="Please Select Risk Category">
      <formula>NOT(ISERROR(SEARCH("Please Select Risk Category",D157)))</formula>
    </cfRule>
    <cfRule type="cellIs" dxfId="57" priority="57" operator="equal">
      <formula>"Please select"</formula>
    </cfRule>
  </conditionalFormatting>
  <conditionalFormatting sqref="D157:D158">
    <cfRule type="containsText" dxfId="56" priority="55" operator="containsText" text="Please select">
      <formula>NOT(ISERROR(SEARCH("Please select",D157)))</formula>
    </cfRule>
  </conditionalFormatting>
  <conditionalFormatting sqref="D157:D158">
    <cfRule type="containsText" dxfId="55" priority="53" operator="containsText" text="Not sure">
      <formula>NOT(ISERROR(SEARCH("Not sure",D157)))</formula>
    </cfRule>
    <cfRule type="containsText" dxfId="54" priority="54" operator="containsText" text="Please select">
      <formula>NOT(ISERROR(SEARCH("Please select",D157)))</formula>
    </cfRule>
  </conditionalFormatting>
  <conditionalFormatting sqref="E10:E135">
    <cfRule type="containsText" dxfId="53" priority="51" operator="containsText" text="Please Select Risk Category">
      <formula>NOT(ISERROR(SEARCH("Please Select Risk Category",E10)))</formula>
    </cfRule>
    <cfRule type="cellIs" dxfId="52" priority="52" operator="equal">
      <formula>"Please select"</formula>
    </cfRule>
  </conditionalFormatting>
  <conditionalFormatting sqref="E136:E138">
    <cfRule type="containsText" dxfId="51" priority="49" operator="containsText" text="Please Select Risk Category">
      <formula>NOT(ISERROR(SEARCH("Please Select Risk Category",E136)))</formula>
    </cfRule>
    <cfRule type="cellIs" dxfId="50" priority="50" operator="equal">
      <formula>"Please select"</formula>
    </cfRule>
  </conditionalFormatting>
  <conditionalFormatting sqref="E143:E147">
    <cfRule type="containsText" dxfId="49" priority="45" operator="containsText" text="Please Select Risk Category">
      <formula>NOT(ISERROR(SEARCH("Please Select Risk Category",E143)))</formula>
    </cfRule>
    <cfRule type="cellIs" dxfId="48" priority="46" operator="equal">
      <formula>"Please select"</formula>
    </cfRule>
  </conditionalFormatting>
  <conditionalFormatting sqref="E148">
    <cfRule type="containsText" dxfId="47" priority="43" operator="containsText" text="Please Select Risk Category">
      <formula>NOT(ISERROR(SEARCH("Please Select Risk Category",E148)))</formula>
    </cfRule>
    <cfRule type="cellIs" dxfId="46" priority="44" operator="equal">
      <formula>"Please select"</formula>
    </cfRule>
  </conditionalFormatting>
  <conditionalFormatting sqref="E149:E150">
    <cfRule type="containsText" dxfId="45" priority="41" operator="containsText" text="Please Select Risk Category">
      <formula>NOT(ISERROR(SEARCH("Please Select Risk Category",E149)))</formula>
    </cfRule>
    <cfRule type="cellIs" dxfId="44" priority="42" operator="equal">
      <formula>"Please select"</formula>
    </cfRule>
  </conditionalFormatting>
  <conditionalFormatting sqref="E151:E158">
    <cfRule type="containsText" dxfId="43" priority="39" operator="containsText" text="Please Select Risk Category">
      <formula>NOT(ISERROR(SEARCH("Please Select Risk Category",E151)))</formula>
    </cfRule>
    <cfRule type="cellIs" dxfId="42" priority="40" operator="equal">
      <formula>"Please select"</formula>
    </cfRule>
  </conditionalFormatting>
  <conditionalFormatting sqref="N139:N142">
    <cfRule type="containsText" dxfId="41" priority="29" stopIfTrue="1" operator="containsText" text="Minor">
      <formula>NOT(ISERROR(SEARCH("Minor",N139)))</formula>
    </cfRule>
    <cfRule type="cellIs" dxfId="40" priority="30" stopIfTrue="1" operator="between">
      <formula>"Extreme 34"</formula>
      <formula>"Extreme 36"</formula>
    </cfRule>
    <cfRule type="cellIs" dxfId="39" priority="31" stopIfTrue="1" operator="between">
      <formula>"High 26"</formula>
      <formula>"High 33"</formula>
    </cfRule>
    <cfRule type="cellIs" dxfId="38" priority="32" stopIfTrue="1" operator="between">
      <formula>"Medium 17"</formula>
      <formula>"Medium 25"</formula>
    </cfRule>
    <cfRule type="cellIs" dxfId="37" priority="33" stopIfTrue="1" operator="between">
      <formula>"Sustainable 1"</formula>
      <formula>"Sustainble 8"</formula>
    </cfRule>
  </conditionalFormatting>
  <conditionalFormatting sqref="N136:N137">
    <cfRule type="containsText" dxfId="36" priority="34" stopIfTrue="1" operator="containsText" text="Minor">
      <formula>NOT(ISERROR(SEARCH("Minor",N136)))</formula>
    </cfRule>
    <cfRule type="cellIs" dxfId="35" priority="35" stopIfTrue="1" operator="between">
      <formula>"Extreme 34"</formula>
      <formula>"Extreme 36"</formula>
    </cfRule>
    <cfRule type="cellIs" dxfId="34" priority="36" stopIfTrue="1" operator="between">
      <formula>"High 26"</formula>
      <formula>"High 33"</formula>
    </cfRule>
    <cfRule type="cellIs" dxfId="33" priority="37" stopIfTrue="1" operator="between">
      <formula>"Medium 17"</formula>
      <formula>"Medium 25"</formula>
    </cfRule>
    <cfRule type="cellIs" dxfId="32" priority="38" stopIfTrue="1" operator="between">
      <formula>"Sustainable 1"</formula>
      <formula>"Sustainble 8"</formula>
    </cfRule>
  </conditionalFormatting>
  <conditionalFormatting sqref="N143:N144">
    <cfRule type="containsText" dxfId="31" priority="24" stopIfTrue="1" operator="containsText" text="Minor">
      <formula>NOT(ISERROR(SEARCH("Minor",N143)))</formula>
    </cfRule>
    <cfRule type="cellIs" dxfId="30" priority="25" stopIfTrue="1" operator="between">
      <formula>"Extreme 34"</formula>
      <formula>"Extreme 36"</formula>
    </cfRule>
    <cfRule type="cellIs" dxfId="29" priority="26" stopIfTrue="1" operator="between">
      <formula>"High 26"</formula>
      <formula>"High 33"</formula>
    </cfRule>
    <cfRule type="cellIs" dxfId="28" priority="27" stopIfTrue="1" operator="between">
      <formula>"Medium 17"</formula>
      <formula>"Medium 25"</formula>
    </cfRule>
    <cfRule type="cellIs" dxfId="27" priority="28" stopIfTrue="1" operator="between">
      <formula>"Sustainable 1"</formula>
      <formula>"Sustainble 8"</formula>
    </cfRule>
  </conditionalFormatting>
  <conditionalFormatting sqref="N146:N147">
    <cfRule type="containsText" dxfId="26" priority="19" stopIfTrue="1" operator="containsText" text="Minor">
      <formula>NOT(ISERROR(SEARCH("Minor",N146)))</formula>
    </cfRule>
    <cfRule type="cellIs" dxfId="25" priority="20" stopIfTrue="1" operator="between">
      <formula>"Extreme 34"</formula>
      <formula>"Extreme 36"</formula>
    </cfRule>
    <cfRule type="cellIs" dxfId="24" priority="21" stopIfTrue="1" operator="between">
      <formula>"High 26"</formula>
      <formula>"High 33"</formula>
    </cfRule>
    <cfRule type="cellIs" dxfId="23" priority="22" stopIfTrue="1" operator="between">
      <formula>"Medium 17"</formula>
      <formula>"Medium 25"</formula>
    </cfRule>
    <cfRule type="cellIs" dxfId="22" priority="23" stopIfTrue="1" operator="between">
      <formula>"Sustainable 1"</formula>
      <formula>"Sustainble 8"</formula>
    </cfRule>
  </conditionalFormatting>
  <conditionalFormatting sqref="N149">
    <cfRule type="containsText" dxfId="21" priority="14" stopIfTrue="1" operator="containsText" text="Minor">
      <formula>NOT(ISERROR(SEARCH("Minor",N149)))</formula>
    </cfRule>
    <cfRule type="cellIs" dxfId="20" priority="15" stopIfTrue="1" operator="between">
      <formula>"Extreme 34"</formula>
      <formula>"Extreme 36"</formula>
    </cfRule>
    <cfRule type="cellIs" dxfId="19" priority="16" stopIfTrue="1" operator="between">
      <formula>"High 26"</formula>
      <formula>"High 33"</formula>
    </cfRule>
    <cfRule type="cellIs" dxfId="18" priority="17" stopIfTrue="1" operator="between">
      <formula>"Medium 17"</formula>
      <formula>"Medium 25"</formula>
    </cfRule>
    <cfRule type="cellIs" dxfId="17" priority="18" stopIfTrue="1" operator="between">
      <formula>"Sustainable 1"</formula>
      <formula>"Sustainble 8"</formula>
    </cfRule>
  </conditionalFormatting>
  <conditionalFormatting sqref="N154">
    <cfRule type="containsText" dxfId="16" priority="9" stopIfTrue="1" operator="containsText" text="Minor">
      <formula>NOT(ISERROR(SEARCH("Minor",N154)))</formula>
    </cfRule>
    <cfRule type="cellIs" dxfId="15" priority="10" stopIfTrue="1" operator="between">
      <formula>"Extreme 34"</formula>
      <formula>"Extreme 36"</formula>
    </cfRule>
    <cfRule type="cellIs" dxfId="14" priority="11" stopIfTrue="1" operator="between">
      <formula>"High 26"</formula>
      <formula>"High 33"</formula>
    </cfRule>
    <cfRule type="cellIs" dxfId="13" priority="12" stopIfTrue="1" operator="between">
      <formula>"Medium 17"</formula>
      <formula>"Medium 25"</formula>
    </cfRule>
    <cfRule type="cellIs" dxfId="12" priority="13" stopIfTrue="1" operator="between">
      <formula>"Sustainable 1"</formula>
      <formula>"Sustainble 8"</formula>
    </cfRule>
  </conditionalFormatting>
  <conditionalFormatting sqref="G10:G135 G157:G158">
    <cfRule type="cellIs" dxfId="11" priority="4" operator="between">
      <formula>20</formula>
      <formula>25</formula>
    </cfRule>
    <cfRule type="cellIs" dxfId="10" priority="5" operator="between">
      <formula>16</formula>
      <formula>19</formula>
    </cfRule>
    <cfRule type="cellIs" dxfId="9" priority="6" operator="between">
      <formula>10</formula>
      <formula>15</formula>
    </cfRule>
    <cfRule type="cellIs" dxfId="8" priority="7" operator="between">
      <formula>5</formula>
      <formula>9</formula>
    </cfRule>
    <cfRule type="cellIs" dxfId="7" priority="8" operator="between">
      <formula>1</formula>
      <formula>4</formula>
    </cfRule>
  </conditionalFormatting>
  <conditionalFormatting sqref="G10:G135 G157:G158">
    <cfRule type="containsText" dxfId="6" priority="3" operator="containsText" text="Please select">
      <formula>NOT(ISERROR(SEARCH("Please select",G10)))</formula>
    </cfRule>
  </conditionalFormatting>
  <conditionalFormatting sqref="G10:G135 G157:G158">
    <cfRule type="containsText" dxfId="5" priority="1" operator="containsText" text="Not sure">
      <formula>NOT(ISERROR(SEARCH("Not sure",G10)))</formula>
    </cfRule>
    <cfRule type="containsText" dxfId="4" priority="2" operator="containsText" text="Please select">
      <formula>NOT(ISERROR(SEARCH("Please select",G10)))</formula>
    </cfRule>
  </conditionalFormatting>
  <dataValidations count="1">
    <dataValidation type="list" allowBlank="1" showInputMessage="1" showErrorMessage="1" sqref="L10:L158" xr:uid="{DFDC44EE-8D36-4956-8D74-6A24658BB790}">
      <formula1>"Yes, No"</formula1>
    </dataValidation>
  </dataValidations>
  <pageMargins left="0.23622047244094491" right="0.23622047244094491" top="0.35433070866141736" bottom="0.35433070866141736" header="0.11811023622047245" footer="0.11811023622047245"/>
  <pageSetup paperSize="66" scale="32" fitToHeight="0" orientation="landscape" r:id="rId1"/>
  <headerFooter alignWithMargins="0">
    <oddHeader>&amp;C&amp;F</oddHeader>
    <oddFooter>&amp;L&amp;F&amp;R&amp;D</oddFooter>
  </headerFooter>
  <extLst>
    <ext xmlns:x14="http://schemas.microsoft.com/office/spreadsheetml/2009/9/main" uri="{78C0D931-6437-407d-A8EE-F0AAD7539E65}">
      <x14:conditionalFormattings>
        <x14:conditionalFormatting xmlns:xm="http://schemas.microsoft.com/office/excel/2006/main">
          <x14:cfRule type="expression" priority="372" id="{AC42E13D-AF08-467D-A898-B3A010B1E2DC}">
            <xm:f>#REF!='5. Activity-Risk Lists'!$G$6</xm:f>
            <x14:dxf>
              <fill>
                <patternFill>
                  <bgColor theme="1"/>
                </patternFill>
              </fill>
            </x14:dxf>
          </x14:cfRule>
          <xm:sqref>M10:M158 T10:T158 P136:R158</xm:sqref>
        </x14:conditionalFormatting>
        <x14:conditionalFormatting xmlns:xm="http://schemas.microsoft.com/office/excel/2006/main">
          <x14:cfRule type="expression" priority="373" id="{AC42E13D-AF08-467D-A898-B3A010B1E2DC}">
            <xm:f>#REF!='5. Activity-Risk Lists'!$G$6</xm:f>
            <x14:dxf>
              <fill>
                <patternFill>
                  <bgColor theme="1"/>
                </patternFill>
              </fill>
            </x14:dxf>
          </x14:cfRule>
          <xm:sqref>N10:R135</xm:sqref>
        </x14:conditionalFormatting>
        <x14:conditionalFormatting xmlns:xm="http://schemas.microsoft.com/office/excel/2006/main">
          <x14:cfRule type="expression" priority="311" id="{D4F21E3D-A053-418D-A535-B19F91E9500C}">
            <xm:f>#REF!='5. Activity-Risk Lists'!$S$7</xm:f>
            <x14:dxf>
              <fill>
                <patternFill>
                  <bgColor theme="0" tint="-0.499984740745262"/>
                </patternFill>
              </fill>
            </x14:dxf>
          </x14:cfRule>
          <x14:cfRule type="expression" priority="312" id="{7C6C0B0F-89AD-4B59-9710-BF3A934EE994}">
            <xm:f>#REF!='5. Activity-Risk Lists'!$S$6:$S$7</xm:f>
            <x14:dxf>
              <fill>
                <patternFill>
                  <bgColor theme="0" tint="-0.499984740745262"/>
                </patternFill>
              </fill>
            </x14:dxf>
          </x14:cfRule>
          <xm:sqref>T10:T158</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2DD05653-1A51-4A7C-A3DD-026B098A8001}">
          <x14:formula1>
            <xm:f>'5. Activity-Risk Lists'!$P$5:$P$10</xm:f>
          </x14:formula1>
          <xm:sqref>U10:U158</xm:sqref>
        </x14:dataValidation>
        <x14:dataValidation type="list" allowBlank="1" showInputMessage="1" showErrorMessage="1" xr:uid="{B5EF734C-4282-4C3A-A1B4-5B2CC604CB20}">
          <x14:formula1>
            <xm:f>'2. Risk Matrix'!$F$14:$F$19</xm:f>
          </x14:formula1>
          <xm:sqref>Q10:Q158</xm:sqref>
        </x14:dataValidation>
        <x14:dataValidation type="list" allowBlank="1" showInputMessage="1" showErrorMessage="1" xr:uid="{7715662A-9E6C-4286-A5C2-C9181AAB2FE2}">
          <x14:formula1>
            <xm:f>'2. Risk Matrix'!$G$13:$L$13</xm:f>
          </x14:formula1>
          <xm:sqref>P10:P158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1"/>
  </sheetPr>
  <dimension ref="A1:B60"/>
  <sheetViews>
    <sheetView topLeftCell="A31" zoomScaleNormal="100" workbookViewId="0">
      <selection activeCell="B47" sqref="B47"/>
    </sheetView>
  </sheetViews>
  <sheetFormatPr defaultRowHeight="14.5" x14ac:dyDescent="0.35"/>
  <cols>
    <col min="1" max="1" width="39.81640625" style="20" customWidth="1"/>
    <col min="2" max="2" width="106.1796875" style="20" customWidth="1"/>
    <col min="3" max="3" width="48.26953125" customWidth="1"/>
  </cols>
  <sheetData>
    <row r="1" spans="1:2" ht="18.5" x14ac:dyDescent="0.45">
      <c r="A1" s="322" t="s">
        <v>270</v>
      </c>
      <c r="B1" s="322"/>
    </row>
    <row r="2" spans="1:2" x14ac:dyDescent="0.35">
      <c r="B2" s="140"/>
    </row>
    <row r="3" spans="1:2" x14ac:dyDescent="0.35">
      <c r="A3" s="323" t="s">
        <v>271</v>
      </c>
      <c r="B3" s="324"/>
    </row>
    <row r="4" spans="1:2" x14ac:dyDescent="0.35">
      <c r="A4" s="141" t="s">
        <v>272</v>
      </c>
      <c r="B4" s="141" t="s">
        <v>3</v>
      </c>
    </row>
    <row r="5" spans="1:2" x14ac:dyDescent="0.35">
      <c r="A5" s="142" t="s">
        <v>273</v>
      </c>
      <c r="B5" s="143" t="s">
        <v>274</v>
      </c>
    </row>
    <row r="6" spans="1:2" x14ac:dyDescent="0.35">
      <c r="A6" s="144" t="s">
        <v>275</v>
      </c>
      <c r="B6" s="145" t="s">
        <v>276</v>
      </c>
    </row>
    <row r="7" spans="1:2" x14ac:dyDescent="0.35">
      <c r="A7" s="144" t="s">
        <v>277</v>
      </c>
      <c r="B7" s="145" t="s">
        <v>278</v>
      </c>
    </row>
    <row r="8" spans="1:2" x14ac:dyDescent="0.35">
      <c r="A8" s="144" t="s">
        <v>279</v>
      </c>
      <c r="B8" s="145" t="s">
        <v>280</v>
      </c>
    </row>
    <row r="9" spans="1:2" x14ac:dyDescent="0.35">
      <c r="A9" s="146" t="s">
        <v>281</v>
      </c>
      <c r="B9" s="147" t="s">
        <v>282</v>
      </c>
    </row>
    <row r="10" spans="1:2" x14ac:dyDescent="0.35">
      <c r="A10" s="146" t="s">
        <v>283</v>
      </c>
      <c r="B10" s="147" t="s">
        <v>284</v>
      </c>
    </row>
    <row r="11" spans="1:2" x14ac:dyDescent="0.35">
      <c r="A11" s="146" t="s">
        <v>285</v>
      </c>
      <c r="B11" s="147" t="s">
        <v>286</v>
      </c>
    </row>
    <row r="12" spans="1:2" x14ac:dyDescent="0.35">
      <c r="A12" s="146" t="s">
        <v>287</v>
      </c>
      <c r="B12" s="147" t="s">
        <v>288</v>
      </c>
    </row>
    <row r="13" spans="1:2" x14ac:dyDescent="0.35">
      <c r="A13" s="146" t="s">
        <v>289</v>
      </c>
      <c r="B13" s="147" t="s">
        <v>290</v>
      </c>
    </row>
    <row r="14" spans="1:2" x14ac:dyDescent="0.35">
      <c r="A14" s="146" t="s">
        <v>291</v>
      </c>
      <c r="B14" s="147" t="s">
        <v>292</v>
      </c>
    </row>
    <row r="15" spans="1:2" x14ac:dyDescent="0.35">
      <c r="A15" s="146" t="s">
        <v>293</v>
      </c>
      <c r="B15" s="147" t="s">
        <v>294</v>
      </c>
    </row>
    <row r="16" spans="1:2" x14ac:dyDescent="0.35">
      <c r="A16" s="146" t="s">
        <v>295</v>
      </c>
      <c r="B16" s="147" t="s">
        <v>296</v>
      </c>
    </row>
    <row r="17" spans="1:2" x14ac:dyDescent="0.35">
      <c r="A17" s="146" t="s">
        <v>297</v>
      </c>
      <c r="B17" s="147" t="s">
        <v>298</v>
      </c>
    </row>
    <row r="18" spans="1:2" x14ac:dyDescent="0.35">
      <c r="A18" s="146" t="s">
        <v>299</v>
      </c>
      <c r="B18" s="147" t="s">
        <v>300</v>
      </c>
    </row>
    <row r="19" spans="1:2" x14ac:dyDescent="0.35">
      <c r="A19" s="146" t="s">
        <v>301</v>
      </c>
      <c r="B19" s="147" t="s">
        <v>302</v>
      </c>
    </row>
    <row r="20" spans="1:2" x14ac:dyDescent="0.35">
      <c r="A20" s="146" t="s">
        <v>303</v>
      </c>
      <c r="B20" s="147" t="s">
        <v>304</v>
      </c>
    </row>
    <row r="21" spans="1:2" x14ac:dyDescent="0.35">
      <c r="A21" s="146" t="s">
        <v>305</v>
      </c>
      <c r="B21" s="147" t="s">
        <v>306</v>
      </c>
    </row>
    <row r="22" spans="1:2" x14ac:dyDescent="0.35">
      <c r="A22" s="146" t="s">
        <v>307</v>
      </c>
      <c r="B22" s="147" t="s">
        <v>308</v>
      </c>
    </row>
    <row r="23" spans="1:2" x14ac:dyDescent="0.35">
      <c r="A23" s="146" t="s">
        <v>309</v>
      </c>
      <c r="B23" s="147" t="s">
        <v>310</v>
      </c>
    </row>
    <row r="24" spans="1:2" x14ac:dyDescent="0.35">
      <c r="A24" s="146" t="s">
        <v>311</v>
      </c>
      <c r="B24" s="147" t="s">
        <v>312</v>
      </c>
    </row>
    <row r="25" spans="1:2" x14ac:dyDescent="0.35">
      <c r="A25" s="142" t="s">
        <v>313</v>
      </c>
      <c r="B25" s="143" t="s">
        <v>314</v>
      </c>
    </row>
    <row r="26" spans="1:2" x14ac:dyDescent="0.35">
      <c r="A26" s="144" t="s">
        <v>315</v>
      </c>
      <c r="B26" s="145" t="s">
        <v>316</v>
      </c>
    </row>
    <row r="27" spans="1:2" x14ac:dyDescent="0.35">
      <c r="A27" s="146" t="s">
        <v>317</v>
      </c>
      <c r="B27" s="147" t="s">
        <v>318</v>
      </c>
    </row>
    <row r="28" spans="1:2" x14ac:dyDescent="0.35">
      <c r="A28" s="146" t="s">
        <v>319</v>
      </c>
      <c r="B28" s="147" t="s">
        <v>320</v>
      </c>
    </row>
    <row r="29" spans="1:2" x14ac:dyDescent="0.35">
      <c r="A29" s="146" t="s">
        <v>321</v>
      </c>
      <c r="B29" s="147" t="s">
        <v>322</v>
      </c>
    </row>
    <row r="30" spans="1:2" x14ac:dyDescent="0.35">
      <c r="A30" s="146" t="s">
        <v>323</v>
      </c>
      <c r="B30" s="147" t="s">
        <v>324</v>
      </c>
    </row>
    <row r="31" spans="1:2" x14ac:dyDescent="0.35">
      <c r="A31" s="146" t="s">
        <v>325</v>
      </c>
      <c r="B31" s="147" t="s">
        <v>326</v>
      </c>
    </row>
    <row r="32" spans="1:2" x14ac:dyDescent="0.35">
      <c r="A32" s="148" t="s">
        <v>512</v>
      </c>
      <c r="B32" s="147" t="s">
        <v>513</v>
      </c>
    </row>
    <row r="33" spans="1:2" x14ac:dyDescent="0.35">
      <c r="A33" s="149"/>
      <c r="B33" s="150"/>
    </row>
    <row r="34" spans="1:2" x14ac:dyDescent="0.35">
      <c r="A34" s="323" t="s">
        <v>327</v>
      </c>
      <c r="B34" s="324"/>
    </row>
    <row r="35" spans="1:2" x14ac:dyDescent="0.35">
      <c r="A35" s="151" t="s">
        <v>328</v>
      </c>
      <c r="B35" s="141" t="s">
        <v>329</v>
      </c>
    </row>
    <row r="36" spans="1:2" x14ac:dyDescent="0.35">
      <c r="A36" s="142" t="s">
        <v>330</v>
      </c>
      <c r="B36" s="143" t="s">
        <v>331</v>
      </c>
    </row>
    <row r="37" spans="1:2" ht="29" x14ac:dyDescent="0.35">
      <c r="A37" s="144" t="s">
        <v>332</v>
      </c>
      <c r="B37" s="145" t="s">
        <v>333</v>
      </c>
    </row>
    <row r="38" spans="1:2" x14ac:dyDescent="0.35">
      <c r="A38" s="144" t="s">
        <v>334</v>
      </c>
      <c r="B38" s="145" t="s">
        <v>335</v>
      </c>
    </row>
    <row r="39" spans="1:2" ht="29" x14ac:dyDescent="0.35">
      <c r="A39" s="144" t="s">
        <v>336</v>
      </c>
      <c r="B39" s="145" t="s">
        <v>337</v>
      </c>
    </row>
    <row r="40" spans="1:2" x14ac:dyDescent="0.35">
      <c r="A40" s="146" t="s">
        <v>338</v>
      </c>
      <c r="B40" s="147" t="s">
        <v>339</v>
      </c>
    </row>
    <row r="41" spans="1:2" x14ac:dyDescent="0.35">
      <c r="A41" s="146" t="s">
        <v>340</v>
      </c>
      <c r="B41" s="147" t="s">
        <v>341</v>
      </c>
    </row>
    <row r="42" spans="1:2" x14ac:dyDescent="0.35">
      <c r="A42" s="146" t="s">
        <v>342</v>
      </c>
      <c r="B42" s="147" t="s">
        <v>343</v>
      </c>
    </row>
    <row r="43" spans="1:2" x14ac:dyDescent="0.35">
      <c r="A43" s="146" t="s">
        <v>344</v>
      </c>
      <c r="B43" s="147" t="s">
        <v>345</v>
      </c>
    </row>
    <row r="44" spans="1:2" x14ac:dyDescent="0.35">
      <c r="A44" s="325" t="s">
        <v>346</v>
      </c>
      <c r="B44" s="147" t="s">
        <v>347</v>
      </c>
    </row>
    <row r="45" spans="1:2" x14ac:dyDescent="0.35">
      <c r="A45" s="326"/>
      <c r="B45" s="147" t="s">
        <v>348</v>
      </c>
    </row>
    <row r="46" spans="1:2" x14ac:dyDescent="0.35">
      <c r="A46" s="325" t="s">
        <v>349</v>
      </c>
      <c r="B46" s="147" t="s">
        <v>350</v>
      </c>
    </row>
    <row r="47" spans="1:2" ht="29" x14ac:dyDescent="0.35">
      <c r="A47" s="326"/>
      <c r="B47" s="147" t="s">
        <v>514</v>
      </c>
    </row>
    <row r="48" spans="1:2" x14ac:dyDescent="0.35">
      <c r="A48" s="146" t="s">
        <v>351</v>
      </c>
      <c r="B48" s="147" t="s">
        <v>352</v>
      </c>
    </row>
    <row r="49" spans="1:2" ht="43.5" x14ac:dyDescent="0.35">
      <c r="A49" s="146" t="s">
        <v>314</v>
      </c>
      <c r="B49" s="147" t="s">
        <v>353</v>
      </c>
    </row>
    <row r="50" spans="1:2" ht="29" x14ac:dyDescent="0.35">
      <c r="A50" s="146" t="s">
        <v>354</v>
      </c>
      <c r="B50" s="147" t="s">
        <v>355</v>
      </c>
    </row>
    <row r="51" spans="1:2" x14ac:dyDescent="0.35">
      <c r="A51" s="146" t="s">
        <v>356</v>
      </c>
      <c r="B51" s="147" t="s">
        <v>357</v>
      </c>
    </row>
    <row r="52" spans="1:2" ht="29" x14ac:dyDescent="0.35">
      <c r="A52" s="146" t="s">
        <v>358</v>
      </c>
      <c r="B52" s="147" t="s">
        <v>359</v>
      </c>
    </row>
    <row r="53" spans="1:2" x14ac:dyDescent="0.35">
      <c r="A53" s="146" t="s">
        <v>360</v>
      </c>
      <c r="B53" s="147" t="s">
        <v>361</v>
      </c>
    </row>
    <row r="54" spans="1:2" x14ac:dyDescent="0.35">
      <c r="A54" s="146" t="s">
        <v>362</v>
      </c>
      <c r="B54" s="147" t="s">
        <v>363</v>
      </c>
    </row>
    <row r="55" spans="1:2" ht="43.5" x14ac:dyDescent="0.35">
      <c r="A55" s="146" t="s">
        <v>364</v>
      </c>
      <c r="B55" s="147" t="s">
        <v>365</v>
      </c>
    </row>
    <row r="56" spans="1:2" x14ac:dyDescent="0.35">
      <c r="A56" s="146" t="s">
        <v>366</v>
      </c>
      <c r="B56" s="147" t="s">
        <v>367</v>
      </c>
    </row>
    <row r="57" spans="1:2" ht="43.5" x14ac:dyDescent="0.35">
      <c r="A57" s="146" t="s">
        <v>368</v>
      </c>
      <c r="B57" s="147" t="s">
        <v>369</v>
      </c>
    </row>
    <row r="58" spans="1:2" ht="29" x14ac:dyDescent="0.35">
      <c r="A58" s="146" t="s">
        <v>4</v>
      </c>
      <c r="B58" s="147" t="s">
        <v>370</v>
      </c>
    </row>
    <row r="59" spans="1:2" ht="29" x14ac:dyDescent="0.35">
      <c r="A59" s="146" t="s">
        <v>371</v>
      </c>
      <c r="B59" s="147" t="s">
        <v>372</v>
      </c>
    </row>
    <row r="60" spans="1:2" ht="130.5" x14ac:dyDescent="0.35">
      <c r="A60" s="144" t="s">
        <v>275</v>
      </c>
      <c r="B60" s="145" t="s">
        <v>373</v>
      </c>
    </row>
  </sheetData>
  <sheetProtection algorithmName="SHA-512" hashValue="XbN+mLMRzl8WL2Cd7EMDU2kfMD5rbySfr64ksq6LVGEBpzhewMC0dPrs88E2ODGpy8SoU5BWtBYfhMhME7pEUg==" saltValue="gATG2lQQr8UFUBPyJhnNHA==" spinCount="100000" sheet="1" objects="1" scenarios="1"/>
  <mergeCells count="5">
    <mergeCell ref="A1:B1"/>
    <mergeCell ref="A3:B3"/>
    <mergeCell ref="A34:B34"/>
    <mergeCell ref="A46:A47"/>
    <mergeCell ref="A44:A45"/>
  </mergeCells>
  <pageMargins left="0.7" right="0.7" top="0.75" bottom="0.75" header="0.3" footer="0.3"/>
  <pageSetup paperSize="9" orientation="portrait" r:id="rId1"/>
  <headerFooter>
    <oddHeader>&amp;CYurika Risk Register</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DAE12-0C2E-4839-8FF9-857FB08D7C32}">
  <sheetPr codeName="Sheet9">
    <tabColor theme="1"/>
  </sheetPr>
  <dimension ref="A1:D10"/>
  <sheetViews>
    <sheetView zoomScaleNormal="100" workbookViewId="0">
      <selection activeCell="F9" sqref="F9"/>
    </sheetView>
  </sheetViews>
  <sheetFormatPr defaultColWidth="9.1796875" defaultRowHeight="14.5" x14ac:dyDescent="0.35"/>
  <cols>
    <col min="1" max="1" width="19.7265625" style="20" customWidth="1"/>
    <col min="2" max="2" width="24.81640625" style="20" customWidth="1"/>
    <col min="3" max="3" width="41" style="20" customWidth="1"/>
    <col min="4" max="4" width="34.26953125" style="20" customWidth="1"/>
    <col min="5" max="5" width="55.54296875" style="20" customWidth="1"/>
    <col min="6" max="6" width="19" style="20" customWidth="1"/>
    <col min="7" max="16384" width="9.1796875" style="20"/>
  </cols>
  <sheetData>
    <row r="1" spans="1:4" ht="18.5" x14ac:dyDescent="0.45">
      <c r="A1" s="8" t="s">
        <v>524</v>
      </c>
      <c r="B1" s="8"/>
    </row>
    <row r="2" spans="1:4" ht="15" thickBot="1" x14ac:dyDescent="0.4"/>
    <row r="3" spans="1:4" x14ac:dyDescent="0.35">
      <c r="A3" s="327" t="s">
        <v>523</v>
      </c>
      <c r="B3" s="327"/>
      <c r="C3" s="327"/>
      <c r="D3" s="327"/>
    </row>
    <row r="4" spans="1:4" ht="15.5" x14ac:dyDescent="0.35">
      <c r="A4" s="158" t="s">
        <v>522</v>
      </c>
      <c r="B4" s="158" t="s">
        <v>431</v>
      </c>
      <c r="C4" s="158" t="s">
        <v>33</v>
      </c>
      <c r="D4" s="158" t="s">
        <v>521</v>
      </c>
    </row>
    <row r="5" spans="1:4" ht="15.5" x14ac:dyDescent="0.35">
      <c r="A5" s="155" t="s">
        <v>520</v>
      </c>
      <c r="B5" s="157">
        <v>43905</v>
      </c>
      <c r="C5" s="152" t="s">
        <v>519</v>
      </c>
      <c r="D5" s="152" t="s">
        <v>515</v>
      </c>
    </row>
    <row r="6" spans="1:4" ht="15.5" x14ac:dyDescent="0.35">
      <c r="A6" s="156">
        <v>1</v>
      </c>
      <c r="B6" s="157">
        <v>43924</v>
      </c>
      <c r="C6" s="152" t="s">
        <v>518</v>
      </c>
      <c r="D6" s="152" t="s">
        <v>517</v>
      </c>
    </row>
    <row r="7" spans="1:4" ht="15.5" x14ac:dyDescent="0.35">
      <c r="A7" s="172">
        <v>2</v>
      </c>
      <c r="B7" s="154">
        <v>44063</v>
      </c>
      <c r="C7" s="152" t="s">
        <v>516</v>
      </c>
      <c r="D7" s="152" t="s">
        <v>515</v>
      </c>
    </row>
    <row r="8" spans="1:4" ht="93" x14ac:dyDescent="0.35">
      <c r="A8" s="172">
        <v>3</v>
      </c>
      <c r="B8" s="154">
        <v>44159</v>
      </c>
      <c r="C8" s="153" t="s">
        <v>525</v>
      </c>
      <c r="D8" s="152" t="s">
        <v>27</v>
      </c>
    </row>
    <row r="9" spans="1:4" ht="46.5" x14ac:dyDescent="0.35">
      <c r="A9" s="172">
        <v>4</v>
      </c>
      <c r="B9" s="154">
        <v>44244</v>
      </c>
      <c r="C9" s="153" t="s">
        <v>565</v>
      </c>
      <c r="D9" s="152" t="s">
        <v>515</v>
      </c>
    </row>
    <row r="10" spans="1:4" ht="31" x14ac:dyDescent="0.35">
      <c r="A10" s="172">
        <v>5</v>
      </c>
      <c r="B10" s="154">
        <v>45240</v>
      </c>
      <c r="C10" s="153" t="s">
        <v>597</v>
      </c>
      <c r="D10" s="152" t="s">
        <v>515</v>
      </c>
    </row>
  </sheetData>
  <sheetProtection algorithmName="SHA-512" hashValue="l/IkAbqqYIw5OiXMG3hv7wlLGwpM1wNCK+LWC+hsQPT8aztPGOeyuhihyM6QeVvVVIe1j3zktHFsQNWyffh4gg==" saltValue="G0FWhRWKTq8W8FCZer43DQ==" spinCount="100000" sheet="1" objects="1" scenarios="1"/>
  <mergeCells count="1">
    <mergeCell ref="A3:D3"/>
  </mergeCells>
  <phoneticPr fontId="77" type="noConversion"/>
  <pageMargins left="0.7" right="0.7" top="0.75" bottom="0.75" header="0.3" footer="0.3"/>
  <pageSetup orientation="portrait" r:id="rId1"/>
  <headerFooter>
    <oddHeader>&amp;CYurika Risk Register</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1"/>
    <pageSetUpPr fitToPage="1"/>
  </sheetPr>
  <dimension ref="A1:AD34"/>
  <sheetViews>
    <sheetView topLeftCell="K1" zoomScale="80" zoomScaleNormal="80" workbookViewId="0">
      <selection activeCell="W14" sqref="W14"/>
    </sheetView>
  </sheetViews>
  <sheetFormatPr defaultRowHeight="14.5" x14ac:dyDescent="0.35"/>
  <cols>
    <col min="1" max="1" width="22" customWidth="1"/>
    <col min="2" max="3" width="38.81640625" customWidth="1"/>
    <col min="4" max="4" width="47" customWidth="1"/>
    <col min="5" max="5" width="21.26953125" customWidth="1"/>
    <col min="6" max="6" width="23.54296875" customWidth="1"/>
    <col min="7" max="7" width="21.7265625" customWidth="1"/>
    <col min="8" max="8" width="22.26953125" customWidth="1"/>
    <col min="9" max="9" width="19" customWidth="1"/>
    <col min="10" max="11" width="23.7265625" customWidth="1"/>
    <col min="12" max="12" width="17.81640625" customWidth="1"/>
    <col min="13" max="13" width="14.54296875" customWidth="1"/>
    <col min="14" max="14" width="13.1796875" customWidth="1"/>
    <col min="18" max="18" width="17.81640625" customWidth="1"/>
    <col min="20" max="20" width="9.1796875" style="132"/>
  </cols>
  <sheetData>
    <row r="1" spans="1:30" ht="18.5" x14ac:dyDescent="0.45">
      <c r="A1" s="20"/>
      <c r="B1" s="20"/>
      <c r="C1" s="9"/>
      <c r="D1" s="9"/>
      <c r="E1" s="1" t="s">
        <v>314</v>
      </c>
      <c r="F1" s="9"/>
      <c r="G1" s="20"/>
      <c r="H1" s="20"/>
      <c r="I1" s="20"/>
      <c r="J1" s="20"/>
      <c r="K1" s="20"/>
      <c r="L1" s="20"/>
      <c r="M1" s="20"/>
      <c r="N1" s="20"/>
      <c r="O1" s="20"/>
      <c r="P1" s="20"/>
      <c r="Q1" s="20"/>
      <c r="R1" s="20"/>
      <c r="S1" s="20"/>
    </row>
    <row r="2" spans="1:30" ht="18.5" x14ac:dyDescent="0.45">
      <c r="A2" s="20"/>
      <c r="B2" s="20"/>
      <c r="C2" s="8"/>
      <c r="D2" s="8"/>
      <c r="E2" s="8" t="s">
        <v>374</v>
      </c>
      <c r="F2" s="8"/>
      <c r="G2" s="20"/>
      <c r="H2" s="20"/>
      <c r="I2" s="20"/>
      <c r="J2" s="20"/>
      <c r="K2" s="20"/>
      <c r="L2" s="20"/>
      <c r="M2" s="20"/>
      <c r="N2" s="20"/>
      <c r="O2" s="20"/>
      <c r="P2" s="20"/>
      <c r="Q2" s="20"/>
      <c r="R2" s="20"/>
      <c r="S2" s="20"/>
    </row>
    <row r="3" spans="1:30" ht="18.5" x14ac:dyDescent="0.45">
      <c r="A3" s="20"/>
      <c r="B3" s="41"/>
      <c r="C3" s="8"/>
      <c r="D3" s="8"/>
      <c r="E3" s="42"/>
      <c r="F3" s="20"/>
      <c r="G3" s="20"/>
      <c r="H3" s="20"/>
      <c r="I3" s="20"/>
      <c r="J3" s="20"/>
      <c r="K3" s="20"/>
      <c r="L3" s="20"/>
      <c r="M3" s="20"/>
      <c r="N3" s="20"/>
      <c r="O3" s="20"/>
      <c r="P3" s="20"/>
      <c r="Q3" s="20"/>
      <c r="R3" s="20"/>
      <c r="S3" s="20"/>
    </row>
    <row r="4" spans="1:30" s="135" customFormat="1" ht="33.75" customHeight="1" x14ac:dyDescent="0.35">
      <c r="A4" s="133" t="s">
        <v>375</v>
      </c>
      <c r="B4" s="133" t="s">
        <v>376</v>
      </c>
      <c r="C4" s="133" t="s">
        <v>375</v>
      </c>
      <c r="D4" s="133" t="s">
        <v>377</v>
      </c>
      <c r="E4" s="133" t="s">
        <v>378</v>
      </c>
      <c r="F4" s="133" t="s">
        <v>379</v>
      </c>
      <c r="G4" s="133" t="s">
        <v>380</v>
      </c>
      <c r="H4" s="133" t="s">
        <v>381</v>
      </c>
      <c r="I4" s="133" t="s">
        <v>382</v>
      </c>
      <c r="J4" s="133" t="s">
        <v>383</v>
      </c>
      <c r="K4" s="133" t="s">
        <v>384</v>
      </c>
      <c r="L4" s="133" t="s">
        <v>213</v>
      </c>
      <c r="M4" s="133" t="s">
        <v>385</v>
      </c>
      <c r="N4" s="133" t="s">
        <v>371</v>
      </c>
      <c r="O4" s="133" t="s">
        <v>386</v>
      </c>
      <c r="P4" s="133" t="s">
        <v>387</v>
      </c>
      <c r="Q4" s="133" t="s">
        <v>388</v>
      </c>
      <c r="R4" s="133" t="s">
        <v>389</v>
      </c>
      <c r="S4" s="134" t="s">
        <v>213</v>
      </c>
      <c r="U4" s="137" t="s">
        <v>469</v>
      </c>
      <c r="V4" s="137" t="s">
        <v>470</v>
      </c>
      <c r="W4" s="137" t="s">
        <v>471</v>
      </c>
      <c r="X4" s="137" t="s">
        <v>472</v>
      </c>
      <c r="Y4" s="137" t="s">
        <v>473</v>
      </c>
      <c r="Z4" s="137" t="s">
        <v>474</v>
      </c>
      <c r="AA4" s="137"/>
      <c r="AB4" s="137"/>
      <c r="AC4" s="137" t="s">
        <v>475</v>
      </c>
      <c r="AD4" s="137" t="s">
        <v>476</v>
      </c>
    </row>
    <row r="5" spans="1:30" s="20" customFormat="1" ht="46.5" customHeight="1" x14ac:dyDescent="0.35">
      <c r="A5" s="72" t="s">
        <v>36</v>
      </c>
      <c r="B5" s="67" t="s">
        <v>263</v>
      </c>
      <c r="C5" s="67" t="s">
        <v>263</v>
      </c>
      <c r="D5" s="67" t="s">
        <v>263</v>
      </c>
      <c r="E5" s="136" t="s">
        <v>263</v>
      </c>
      <c r="F5" s="136" t="s">
        <v>263</v>
      </c>
      <c r="G5" s="73" t="s">
        <v>36</v>
      </c>
      <c r="H5" s="73" t="s">
        <v>36</v>
      </c>
      <c r="I5" s="73" t="s">
        <v>36</v>
      </c>
      <c r="J5" s="73" t="s">
        <v>36</v>
      </c>
      <c r="K5" s="73" t="s">
        <v>36</v>
      </c>
      <c r="L5" s="73" t="s">
        <v>36</v>
      </c>
      <c r="M5" s="73" t="s">
        <v>36</v>
      </c>
      <c r="N5" s="136" t="s">
        <v>36</v>
      </c>
      <c r="O5" s="73" t="s">
        <v>36</v>
      </c>
      <c r="P5" s="73" t="s">
        <v>36</v>
      </c>
      <c r="Q5" s="73" t="s">
        <v>246</v>
      </c>
      <c r="R5" s="73" t="s">
        <v>36</v>
      </c>
      <c r="S5" s="67" t="s">
        <v>36</v>
      </c>
      <c r="T5" s="132"/>
      <c r="U5" s="136" t="s">
        <v>36</v>
      </c>
      <c r="V5" s="136" t="s">
        <v>36</v>
      </c>
      <c r="W5" s="136" t="s">
        <v>36</v>
      </c>
      <c r="X5" s="136" t="s">
        <v>36</v>
      </c>
      <c r="Y5" s="136" t="s">
        <v>36</v>
      </c>
      <c r="Z5" s="136" t="s">
        <v>36</v>
      </c>
      <c r="AA5" s="136" t="s">
        <v>36</v>
      </c>
      <c r="AB5" s="136" t="s">
        <v>36</v>
      </c>
      <c r="AC5" s="138" t="s">
        <v>477</v>
      </c>
      <c r="AD5" s="138" t="s">
        <v>478</v>
      </c>
    </row>
    <row r="6" spans="1:30" s="20" customFormat="1" x14ac:dyDescent="0.35">
      <c r="A6" s="72" t="s">
        <v>390</v>
      </c>
      <c r="B6" s="67" t="s">
        <v>391</v>
      </c>
      <c r="C6" s="68" t="s">
        <v>70</v>
      </c>
      <c r="D6" s="67" t="s">
        <v>246</v>
      </c>
      <c r="E6" s="136" t="s">
        <v>392</v>
      </c>
      <c r="F6" s="136" t="s">
        <v>242</v>
      </c>
      <c r="G6" s="73" t="s">
        <v>240</v>
      </c>
      <c r="H6" s="73"/>
      <c r="I6" s="73" t="s">
        <v>240</v>
      </c>
      <c r="J6" s="73" t="s">
        <v>393</v>
      </c>
      <c r="K6" s="73" t="s">
        <v>240</v>
      </c>
      <c r="L6" s="73" t="s">
        <v>393</v>
      </c>
      <c r="M6" s="73" t="s">
        <v>34</v>
      </c>
      <c r="N6" s="136" t="s">
        <v>566</v>
      </c>
      <c r="O6" s="67" t="s">
        <v>239</v>
      </c>
      <c r="P6" s="67" t="s">
        <v>394</v>
      </c>
      <c r="Q6" s="68" t="s">
        <v>264</v>
      </c>
      <c r="R6" s="68" t="s">
        <v>233</v>
      </c>
      <c r="S6" s="68" t="s">
        <v>395</v>
      </c>
      <c r="T6" s="132"/>
      <c r="U6" s="136" t="s">
        <v>479</v>
      </c>
      <c r="V6" s="136" t="s">
        <v>480</v>
      </c>
      <c r="W6" s="136" t="s">
        <v>105</v>
      </c>
      <c r="X6" s="136" t="s">
        <v>481</v>
      </c>
      <c r="Y6" s="136" t="s">
        <v>482</v>
      </c>
      <c r="Z6" s="139" t="s">
        <v>240</v>
      </c>
      <c r="AA6" s="139"/>
      <c r="AB6" s="139"/>
      <c r="AC6" s="138" t="s">
        <v>483</v>
      </c>
      <c r="AD6" s="138" t="s">
        <v>484</v>
      </c>
    </row>
    <row r="7" spans="1:30" s="20" customFormat="1" ht="69.75" customHeight="1" x14ac:dyDescent="0.35">
      <c r="A7" s="72" t="s">
        <v>396</v>
      </c>
      <c r="B7" s="67" t="s">
        <v>397</v>
      </c>
      <c r="C7" s="68" t="s">
        <v>77</v>
      </c>
      <c r="D7" s="68" t="s">
        <v>237</v>
      </c>
      <c r="E7" s="136" t="s">
        <v>415</v>
      </c>
      <c r="F7" s="136" t="s">
        <v>398</v>
      </c>
      <c r="G7" s="73" t="s">
        <v>30</v>
      </c>
      <c r="H7" s="73"/>
      <c r="I7" s="73" t="s">
        <v>30</v>
      </c>
      <c r="J7" s="73" t="s">
        <v>399</v>
      </c>
      <c r="K7" s="73" t="s">
        <v>30</v>
      </c>
      <c r="L7" s="73" t="s">
        <v>400</v>
      </c>
      <c r="M7" s="73" t="s">
        <v>401</v>
      </c>
      <c r="N7" s="136" t="s">
        <v>567</v>
      </c>
      <c r="O7" s="67" t="s">
        <v>402</v>
      </c>
      <c r="P7" s="67" t="s">
        <v>403</v>
      </c>
      <c r="Q7" s="68" t="s">
        <v>260</v>
      </c>
      <c r="R7" s="68" t="s">
        <v>245</v>
      </c>
      <c r="S7" s="68" t="s">
        <v>390</v>
      </c>
      <c r="T7" s="132"/>
      <c r="U7" s="136" t="s">
        <v>22</v>
      </c>
      <c r="V7" s="136" t="s">
        <v>485</v>
      </c>
      <c r="W7" s="136" t="s">
        <v>486</v>
      </c>
      <c r="X7" s="136" t="s">
        <v>487</v>
      </c>
      <c r="Y7" s="136" t="s">
        <v>488</v>
      </c>
      <c r="Z7" s="139" t="s">
        <v>30</v>
      </c>
      <c r="AA7" s="139"/>
      <c r="AB7" s="139"/>
      <c r="AC7" s="138" t="s">
        <v>489</v>
      </c>
      <c r="AD7" s="138" t="s">
        <v>490</v>
      </c>
    </row>
    <row r="8" spans="1:30" s="20" customFormat="1" x14ac:dyDescent="0.35">
      <c r="A8" s="72" t="s">
        <v>404</v>
      </c>
      <c r="B8" s="68" t="s">
        <v>405</v>
      </c>
      <c r="C8" s="68" t="s">
        <v>84</v>
      </c>
      <c r="D8" s="73" t="s">
        <v>243</v>
      </c>
      <c r="E8" s="136" t="s">
        <v>234</v>
      </c>
      <c r="F8" s="136" t="s">
        <v>406</v>
      </c>
      <c r="G8" s="73" t="s">
        <v>407</v>
      </c>
      <c r="H8" s="73"/>
      <c r="I8" s="73" t="s">
        <v>408</v>
      </c>
      <c r="J8" s="73" t="s">
        <v>409</v>
      </c>
      <c r="K8" s="73" t="s">
        <v>408</v>
      </c>
      <c r="L8" s="73" t="s">
        <v>399</v>
      </c>
      <c r="M8" s="67" t="s">
        <v>468</v>
      </c>
      <c r="N8" s="136" t="s">
        <v>568</v>
      </c>
      <c r="O8" s="67" t="s">
        <v>410</v>
      </c>
      <c r="P8" s="67" t="s">
        <v>269</v>
      </c>
      <c r="Q8" s="68" t="s">
        <v>411</v>
      </c>
      <c r="R8" s="68" t="s">
        <v>258</v>
      </c>
      <c r="S8" s="68" t="s">
        <v>399</v>
      </c>
      <c r="T8" s="132"/>
      <c r="U8" s="136" t="s">
        <v>491</v>
      </c>
      <c r="V8" s="136" t="s">
        <v>492</v>
      </c>
      <c r="W8" s="136" t="s">
        <v>493</v>
      </c>
      <c r="X8" s="136" t="s">
        <v>494</v>
      </c>
      <c r="Y8" s="136" t="s">
        <v>495</v>
      </c>
      <c r="Z8" s="139" t="s">
        <v>246</v>
      </c>
      <c r="AA8" s="139"/>
      <c r="AB8" s="139"/>
      <c r="AC8" s="138" t="s">
        <v>496</v>
      </c>
      <c r="AD8" s="138" t="s">
        <v>497</v>
      </c>
    </row>
    <row r="9" spans="1:30" s="20" customFormat="1" x14ac:dyDescent="0.35">
      <c r="A9" s="67"/>
      <c r="B9" s="67" t="s">
        <v>412</v>
      </c>
      <c r="C9" s="68" t="s">
        <v>91</v>
      </c>
      <c r="D9" s="73" t="s">
        <v>255</v>
      </c>
      <c r="E9" s="136" t="s">
        <v>465</v>
      </c>
      <c r="F9" s="136" t="s">
        <v>413</v>
      </c>
      <c r="G9" s="67"/>
      <c r="H9" s="67"/>
      <c r="I9" s="67"/>
      <c r="J9" s="67"/>
      <c r="K9" s="73" t="s">
        <v>246</v>
      </c>
      <c r="L9" s="67"/>
      <c r="M9" s="67"/>
      <c r="N9" s="180" t="s">
        <v>569</v>
      </c>
      <c r="O9" s="67" t="s">
        <v>246</v>
      </c>
      <c r="P9" s="67" t="s">
        <v>414</v>
      </c>
      <c r="Q9" s="68" t="s">
        <v>253</v>
      </c>
      <c r="R9" s="68" t="s">
        <v>250</v>
      </c>
      <c r="S9" s="67"/>
      <c r="T9" s="132"/>
      <c r="U9" s="136" t="s">
        <v>498</v>
      </c>
      <c r="V9" s="136" t="s">
        <v>499</v>
      </c>
      <c r="W9" s="136" t="s">
        <v>500</v>
      </c>
      <c r="X9" s="136"/>
      <c r="Y9" s="136" t="s">
        <v>501</v>
      </c>
      <c r="Z9" s="139"/>
      <c r="AA9" s="139"/>
      <c r="AB9" s="139"/>
      <c r="AC9" s="138" t="s">
        <v>502</v>
      </c>
      <c r="AD9" s="138" t="s">
        <v>503</v>
      </c>
    </row>
    <row r="10" spans="1:30" s="20" customFormat="1" x14ac:dyDescent="0.35">
      <c r="A10" s="67"/>
      <c r="B10" s="67" t="s">
        <v>236</v>
      </c>
      <c r="C10" s="68" t="s">
        <v>98</v>
      </c>
      <c r="D10" s="73" t="s">
        <v>252</v>
      </c>
      <c r="E10" s="136" t="s">
        <v>466</v>
      </c>
      <c r="F10" s="136" t="s">
        <v>416</v>
      </c>
      <c r="G10" s="67"/>
      <c r="H10" s="67"/>
      <c r="I10" s="67"/>
      <c r="J10" s="67"/>
      <c r="K10" s="67"/>
      <c r="L10" s="67"/>
      <c r="M10" s="67"/>
      <c r="N10" s="136" t="s">
        <v>570</v>
      </c>
      <c r="O10" s="67"/>
      <c r="P10" s="67" t="s">
        <v>241</v>
      </c>
      <c r="Q10" s="68" t="s">
        <v>238</v>
      </c>
      <c r="R10" s="67" t="s">
        <v>417</v>
      </c>
      <c r="S10" s="67"/>
      <c r="T10" s="132"/>
      <c r="U10" s="136" t="s">
        <v>504</v>
      </c>
      <c r="V10" s="136" t="s">
        <v>505</v>
      </c>
      <c r="W10" s="136" t="s">
        <v>235</v>
      </c>
      <c r="X10" s="139"/>
      <c r="Y10" s="136" t="s">
        <v>506</v>
      </c>
      <c r="Z10" s="139"/>
      <c r="AA10" s="139"/>
      <c r="AB10" s="139"/>
      <c r="AC10" s="139"/>
      <c r="AD10" s="139"/>
    </row>
    <row r="11" spans="1:30" s="20" customFormat="1" x14ac:dyDescent="0.35">
      <c r="A11" s="67"/>
      <c r="B11" s="67"/>
      <c r="C11" s="68" t="s">
        <v>105</v>
      </c>
      <c r="D11" s="73" t="s">
        <v>254</v>
      </c>
      <c r="E11" s="136" t="s">
        <v>467</v>
      </c>
      <c r="F11" s="136" t="s">
        <v>418</v>
      </c>
      <c r="G11" s="67"/>
      <c r="H11" s="67"/>
      <c r="I11" s="67"/>
      <c r="J11" s="67"/>
      <c r="K11" s="67"/>
      <c r="L11" s="67"/>
      <c r="M11" s="67"/>
      <c r="N11" s="136" t="s">
        <v>573</v>
      </c>
      <c r="O11" s="67"/>
      <c r="P11" s="67"/>
      <c r="Q11" s="68" t="s">
        <v>257</v>
      </c>
      <c r="R11" s="67" t="s">
        <v>419</v>
      </c>
      <c r="S11" s="67"/>
      <c r="T11" s="132"/>
      <c r="U11" s="139"/>
      <c r="V11" s="136" t="s">
        <v>507</v>
      </c>
      <c r="W11" s="139"/>
      <c r="X11" s="139"/>
      <c r="Y11" s="136" t="s">
        <v>508</v>
      </c>
      <c r="Z11" s="139"/>
      <c r="AA11" s="139"/>
      <c r="AB11" s="139"/>
      <c r="AC11" s="139"/>
      <c r="AD11" s="139"/>
    </row>
    <row r="12" spans="1:30" s="20" customFormat="1" x14ac:dyDescent="0.35">
      <c r="A12" s="67"/>
      <c r="B12" s="67"/>
      <c r="C12" s="67" t="s">
        <v>106</v>
      </c>
      <c r="D12" s="73" t="s">
        <v>420</v>
      </c>
      <c r="E12" s="136"/>
      <c r="F12" s="136" t="s">
        <v>421</v>
      </c>
      <c r="G12" s="67"/>
      <c r="H12" s="67"/>
      <c r="I12" s="67"/>
      <c r="J12" s="67"/>
      <c r="K12" s="67"/>
      <c r="L12" s="67"/>
      <c r="M12" s="67"/>
      <c r="N12" s="180" t="s">
        <v>574</v>
      </c>
      <c r="O12" s="67"/>
      <c r="P12" s="67"/>
      <c r="Q12" s="68" t="s">
        <v>266</v>
      </c>
      <c r="R12" s="67" t="s">
        <v>422</v>
      </c>
      <c r="S12" s="67"/>
      <c r="T12" s="132"/>
      <c r="U12" s="139"/>
      <c r="V12" s="139"/>
      <c r="W12" s="139"/>
      <c r="X12" s="139"/>
      <c r="Y12" s="136" t="s">
        <v>509</v>
      </c>
      <c r="Z12" s="139"/>
      <c r="AA12" s="139"/>
      <c r="AB12" s="139"/>
      <c r="AC12" s="139"/>
      <c r="AD12" s="139"/>
    </row>
    <row r="13" spans="1:30" s="20" customFormat="1" x14ac:dyDescent="0.35">
      <c r="A13" s="67"/>
      <c r="B13" s="67"/>
      <c r="C13" s="67" t="s">
        <v>113</v>
      </c>
      <c r="D13" s="73" t="s">
        <v>262</v>
      </c>
      <c r="E13" s="136"/>
      <c r="F13" s="136" t="s">
        <v>423</v>
      </c>
      <c r="G13" s="67"/>
      <c r="H13" s="67"/>
      <c r="I13" s="67"/>
      <c r="J13" s="67"/>
      <c r="K13" s="67"/>
      <c r="L13" s="67"/>
      <c r="M13" s="67"/>
      <c r="N13" s="136" t="s">
        <v>571</v>
      </c>
      <c r="O13" s="67"/>
      <c r="P13" s="67"/>
      <c r="Q13" s="68" t="s">
        <v>244</v>
      </c>
      <c r="R13" s="67" t="s">
        <v>424</v>
      </c>
      <c r="S13" s="67"/>
      <c r="T13" s="132"/>
      <c r="U13" s="139"/>
      <c r="V13" s="139"/>
      <c r="W13" s="139"/>
      <c r="X13" s="139"/>
      <c r="Y13" s="136" t="s">
        <v>510</v>
      </c>
      <c r="Z13" s="139"/>
      <c r="AA13" s="139"/>
      <c r="AB13" s="139"/>
      <c r="AC13" s="139"/>
      <c r="AD13" s="139"/>
    </row>
    <row r="14" spans="1:30" s="20" customFormat="1" ht="29" x14ac:dyDescent="0.35">
      <c r="A14" s="67"/>
      <c r="B14" s="67"/>
      <c r="C14" s="67" t="s">
        <v>120</v>
      </c>
      <c r="D14" s="73" t="s">
        <v>261</v>
      </c>
      <c r="E14" s="136"/>
      <c r="F14" s="136" t="s">
        <v>235</v>
      </c>
      <c r="G14" s="67"/>
      <c r="H14" s="67"/>
      <c r="I14" s="67"/>
      <c r="J14" s="67"/>
      <c r="K14" s="67"/>
      <c r="L14" s="67"/>
      <c r="M14" s="67"/>
      <c r="N14" s="180" t="s">
        <v>575</v>
      </c>
      <c r="O14" s="67"/>
      <c r="P14" s="67"/>
      <c r="Q14" s="68" t="s">
        <v>268</v>
      </c>
      <c r="R14" s="67" t="s">
        <v>425</v>
      </c>
      <c r="S14" s="67"/>
      <c r="T14" s="132"/>
      <c r="U14" s="139"/>
      <c r="V14" s="139"/>
      <c r="W14" s="139"/>
      <c r="X14" s="139"/>
      <c r="Y14" s="136" t="s">
        <v>511</v>
      </c>
      <c r="Z14" s="139"/>
      <c r="AA14" s="139"/>
      <c r="AB14" s="139"/>
      <c r="AC14" s="139"/>
      <c r="AD14" s="139"/>
    </row>
    <row r="15" spans="1:30" s="20" customFormat="1" x14ac:dyDescent="0.35">
      <c r="A15" s="67"/>
      <c r="B15" s="67"/>
      <c r="C15" s="67"/>
      <c r="D15" s="73" t="s">
        <v>265</v>
      </c>
      <c r="E15" s="67"/>
      <c r="F15" s="67"/>
      <c r="G15" s="67"/>
      <c r="H15" s="67"/>
      <c r="I15" s="67"/>
      <c r="J15" s="67"/>
      <c r="K15" s="67"/>
      <c r="L15" s="67"/>
      <c r="M15" s="67"/>
      <c r="N15" s="136" t="s">
        <v>572</v>
      </c>
      <c r="O15" s="67"/>
      <c r="P15" s="67"/>
      <c r="Q15" s="68" t="s">
        <v>251</v>
      </c>
      <c r="R15" s="67" t="s">
        <v>426</v>
      </c>
      <c r="S15" s="67"/>
      <c r="T15" s="132"/>
    </row>
    <row r="16" spans="1:30" s="20" customFormat="1" x14ac:dyDescent="0.35">
      <c r="A16" s="67"/>
      <c r="B16" s="67"/>
      <c r="C16" s="67"/>
      <c r="D16" s="73" t="s">
        <v>247</v>
      </c>
      <c r="E16" s="67"/>
      <c r="F16" s="67"/>
      <c r="G16" s="67"/>
      <c r="H16" s="67"/>
      <c r="I16" s="67"/>
      <c r="J16" s="67"/>
      <c r="K16" s="67"/>
      <c r="L16" s="67"/>
      <c r="M16" s="67"/>
      <c r="N16" s="136" t="s">
        <v>22</v>
      </c>
      <c r="O16" s="67"/>
      <c r="P16" s="67"/>
      <c r="Q16" s="68" t="s">
        <v>259</v>
      </c>
      <c r="R16" s="67" t="s">
        <v>427</v>
      </c>
      <c r="S16" s="67"/>
      <c r="T16" s="132"/>
    </row>
    <row r="17" spans="1:20" s="20" customFormat="1" x14ac:dyDescent="0.35">
      <c r="A17" s="67"/>
      <c r="B17" s="67"/>
      <c r="C17" s="67"/>
      <c r="D17" s="73" t="s">
        <v>249</v>
      </c>
      <c r="E17" s="67"/>
      <c r="F17" s="67"/>
      <c r="G17" s="67"/>
      <c r="H17" s="67"/>
      <c r="I17" s="67"/>
      <c r="J17" s="67"/>
      <c r="K17" s="67"/>
      <c r="L17" s="67"/>
      <c r="M17" s="67"/>
      <c r="N17" s="136" t="s">
        <v>576</v>
      </c>
      <c r="O17" s="67"/>
      <c r="P17" s="67"/>
      <c r="Q17" s="68" t="s">
        <v>248</v>
      </c>
      <c r="R17" s="67"/>
      <c r="S17" s="67"/>
      <c r="T17" s="132"/>
    </row>
    <row r="18" spans="1:20" s="20" customFormat="1" x14ac:dyDescent="0.35">
      <c r="A18" s="67"/>
      <c r="B18" s="67"/>
      <c r="C18" s="67"/>
      <c r="D18" s="73" t="s">
        <v>428</v>
      </c>
      <c r="E18" s="67"/>
      <c r="F18" s="67"/>
      <c r="G18" s="67"/>
      <c r="H18" s="67"/>
      <c r="I18" s="67"/>
      <c r="J18" s="67"/>
      <c r="K18" s="67"/>
      <c r="L18" s="67"/>
      <c r="M18" s="67"/>
      <c r="N18" s="180" t="s">
        <v>577</v>
      </c>
      <c r="O18" s="67"/>
      <c r="P18" s="67"/>
      <c r="Q18" s="68" t="s">
        <v>429</v>
      </c>
      <c r="R18" s="67"/>
      <c r="S18" s="67"/>
      <c r="T18" s="132"/>
    </row>
    <row r="19" spans="1:20" s="20" customFormat="1" x14ac:dyDescent="0.35">
      <c r="A19" s="67"/>
      <c r="B19" s="67"/>
      <c r="C19" s="67"/>
      <c r="D19" s="73" t="s">
        <v>267</v>
      </c>
      <c r="E19" s="67"/>
      <c r="F19" s="67"/>
      <c r="G19" s="67"/>
      <c r="H19" s="67"/>
      <c r="I19" s="67"/>
      <c r="J19" s="67"/>
      <c r="K19" s="67"/>
      <c r="L19" s="67"/>
      <c r="M19" s="67"/>
      <c r="N19" s="136" t="s">
        <v>35</v>
      </c>
      <c r="O19" s="67"/>
      <c r="P19" s="67"/>
      <c r="Q19" s="68" t="s">
        <v>256</v>
      </c>
      <c r="R19" s="67"/>
      <c r="S19" s="67"/>
      <c r="T19" s="132"/>
    </row>
    <row r="20" spans="1:20" s="20" customFormat="1" x14ac:dyDescent="0.35">
      <c r="A20" s="67"/>
      <c r="B20" s="67"/>
      <c r="C20" s="67"/>
      <c r="D20" s="67"/>
      <c r="E20" s="67"/>
      <c r="F20" s="67"/>
      <c r="G20" s="67"/>
      <c r="H20" s="67"/>
      <c r="I20" s="67"/>
      <c r="J20" s="67"/>
      <c r="K20" s="67"/>
      <c r="L20" s="67"/>
      <c r="M20" s="67"/>
      <c r="N20" s="67"/>
      <c r="O20" s="67"/>
      <c r="P20" s="67"/>
      <c r="Q20" s="67"/>
      <c r="R20" s="67"/>
      <c r="S20" s="67"/>
      <c r="T20" s="132"/>
    </row>
    <row r="21" spans="1:20" s="20" customFormat="1" x14ac:dyDescent="0.35">
      <c r="A21" s="67"/>
      <c r="B21" s="67"/>
      <c r="C21" s="67"/>
      <c r="D21" s="67"/>
      <c r="E21" s="67"/>
      <c r="F21" s="67"/>
      <c r="G21" s="67"/>
      <c r="H21" s="67"/>
      <c r="I21" s="67"/>
      <c r="J21" s="67"/>
      <c r="K21" s="67"/>
      <c r="L21" s="67"/>
      <c r="M21" s="67"/>
      <c r="N21" s="67"/>
      <c r="O21" s="67"/>
      <c r="P21" s="67"/>
      <c r="Q21" s="67"/>
      <c r="R21" s="67"/>
      <c r="S21" s="67"/>
      <c r="T21" s="132"/>
    </row>
    <row r="22" spans="1:20" s="20" customFormat="1" x14ac:dyDescent="0.35">
      <c r="A22" s="67"/>
      <c r="B22" s="67"/>
      <c r="C22" s="67"/>
      <c r="D22" s="67"/>
      <c r="E22" s="67"/>
      <c r="F22" s="67"/>
      <c r="G22" s="67"/>
      <c r="H22" s="67"/>
      <c r="I22" s="67"/>
      <c r="J22" s="67"/>
      <c r="K22" s="67"/>
      <c r="L22" s="67"/>
      <c r="M22" s="67"/>
      <c r="N22" s="67"/>
      <c r="O22" s="67"/>
      <c r="P22" s="67"/>
      <c r="Q22" s="67"/>
      <c r="R22" s="67"/>
      <c r="S22" s="67"/>
      <c r="T22" s="132"/>
    </row>
    <row r="23" spans="1:20" s="20" customFormat="1" x14ac:dyDescent="0.35">
      <c r="A23" s="67"/>
      <c r="B23" s="67"/>
      <c r="C23" s="67"/>
      <c r="D23" s="67"/>
      <c r="E23" s="67"/>
      <c r="F23" s="67"/>
      <c r="G23" s="67"/>
      <c r="H23" s="67"/>
      <c r="I23" s="67"/>
      <c r="J23" s="67"/>
      <c r="K23" s="67"/>
      <c r="L23" s="67"/>
      <c r="M23" s="67"/>
      <c r="N23" s="67"/>
      <c r="O23" s="67"/>
      <c r="P23" s="67"/>
      <c r="Q23" s="67"/>
      <c r="R23" s="67"/>
      <c r="S23" s="67"/>
      <c r="T23" s="132"/>
    </row>
    <row r="24" spans="1:20" s="20" customFormat="1" x14ac:dyDescent="0.35">
      <c r="A24" s="67"/>
      <c r="B24" s="67"/>
      <c r="C24" s="67"/>
      <c r="D24" s="67"/>
      <c r="E24" s="67"/>
      <c r="F24" s="67"/>
      <c r="G24" s="67"/>
      <c r="H24" s="67"/>
      <c r="I24" s="67"/>
      <c r="J24" s="67"/>
      <c r="K24" s="67"/>
      <c r="L24" s="67"/>
      <c r="M24" s="67"/>
      <c r="N24" s="67"/>
      <c r="O24" s="67"/>
      <c r="P24" s="67"/>
      <c r="Q24" s="67"/>
      <c r="R24" s="67"/>
      <c r="S24" s="67"/>
      <c r="T24" s="132"/>
    </row>
    <row r="25" spans="1:20" s="20" customFormat="1" x14ac:dyDescent="0.35">
      <c r="T25" s="132"/>
    </row>
    <row r="26" spans="1:20" s="20" customFormat="1" x14ac:dyDescent="0.35">
      <c r="T26" s="132"/>
    </row>
    <row r="27" spans="1:20" s="20" customFormat="1" x14ac:dyDescent="0.35">
      <c r="T27" s="132"/>
    </row>
    <row r="28" spans="1:20" s="20" customFormat="1" x14ac:dyDescent="0.35">
      <c r="T28" s="132"/>
    </row>
    <row r="29" spans="1:20" s="20" customFormat="1" x14ac:dyDescent="0.35">
      <c r="T29" s="132"/>
    </row>
    <row r="30" spans="1:20" s="20" customFormat="1" x14ac:dyDescent="0.35">
      <c r="T30" s="132"/>
    </row>
    <row r="31" spans="1:20" s="20" customFormat="1" x14ac:dyDescent="0.35">
      <c r="T31" s="132"/>
    </row>
    <row r="32" spans="1:20" s="20" customFormat="1" x14ac:dyDescent="0.35">
      <c r="T32" s="132"/>
    </row>
    <row r="33" spans="20:20" s="20" customFormat="1" x14ac:dyDescent="0.35">
      <c r="T33" s="132"/>
    </row>
    <row r="34" spans="20:20" s="20" customFormat="1" x14ac:dyDescent="0.35">
      <c r="T34" s="132"/>
    </row>
  </sheetData>
  <pageMargins left="0.7" right="0.7" top="0.75" bottom="0.75" header="0.3" footer="0.3"/>
  <pageSetup paperSize="9" scale="32" orientation="landscape" r:id="rId1"/>
  <headerFooter>
    <oddHeader>&amp;C&amp;"-,Bold"&amp;14Senex Risk Register</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999F9-8625-4401-B05F-53E477EB9855}">
  <sheetPr codeName="Sheet8"/>
  <dimension ref="B1:L19"/>
  <sheetViews>
    <sheetView zoomScale="85" zoomScaleNormal="85" workbookViewId="0">
      <selection activeCell="A22" sqref="A22"/>
    </sheetView>
  </sheetViews>
  <sheetFormatPr defaultRowHeight="14.5" x14ac:dyDescent="0.35"/>
  <cols>
    <col min="2" max="5" width="4.1796875" hidden="1" customWidth="1"/>
    <col min="6" max="6" width="10.7265625" customWidth="1"/>
    <col min="7" max="12" width="29.453125" customWidth="1"/>
  </cols>
  <sheetData>
    <row r="1" spans="6:12" ht="4.9000000000000004" customHeight="1" x14ac:dyDescent="0.35">
      <c r="F1" s="20"/>
      <c r="G1" s="20"/>
      <c r="H1" s="20"/>
      <c r="I1" s="20"/>
      <c r="J1" s="20"/>
      <c r="K1" s="20"/>
      <c r="L1" s="20"/>
    </row>
    <row r="2" spans="6:12" ht="4.9000000000000004" hidden="1" customHeight="1" x14ac:dyDescent="0.35">
      <c r="F2" s="20"/>
      <c r="G2" s="20"/>
      <c r="H2" s="20"/>
      <c r="I2" s="20"/>
      <c r="J2" s="20"/>
      <c r="K2" s="20"/>
      <c r="L2" s="20"/>
    </row>
    <row r="3" spans="6:12" ht="4.9000000000000004" hidden="1" customHeight="1" x14ac:dyDescent="0.35">
      <c r="F3" s="20"/>
      <c r="G3" s="20"/>
      <c r="H3" s="20"/>
      <c r="I3" s="20"/>
      <c r="J3" s="20"/>
      <c r="K3" s="20"/>
      <c r="L3" s="20"/>
    </row>
    <row r="4" spans="6:12" ht="4.9000000000000004" hidden="1" customHeight="1" x14ac:dyDescent="0.35">
      <c r="F4" s="20"/>
      <c r="G4" s="20"/>
      <c r="H4" s="20"/>
      <c r="I4" s="20"/>
      <c r="J4" s="20"/>
      <c r="K4" s="20"/>
      <c r="L4" s="20"/>
    </row>
    <row r="5" spans="6:12" ht="4.9000000000000004" hidden="1" customHeight="1" x14ac:dyDescent="0.35">
      <c r="F5" s="20"/>
      <c r="G5" s="20"/>
      <c r="H5" s="20"/>
      <c r="I5" s="20"/>
      <c r="J5" s="20"/>
      <c r="K5" s="20"/>
      <c r="L5" s="20"/>
    </row>
    <row r="6" spans="6:12" ht="4.9000000000000004" hidden="1" customHeight="1" x14ac:dyDescent="0.35">
      <c r="F6" s="20"/>
      <c r="G6" s="20"/>
      <c r="H6" s="20"/>
      <c r="I6" s="20"/>
      <c r="J6" s="20"/>
      <c r="K6" s="20"/>
      <c r="L6" s="20"/>
    </row>
    <row r="7" spans="6:12" ht="4.9000000000000004" hidden="1" customHeight="1" x14ac:dyDescent="0.35">
      <c r="F7" s="20"/>
      <c r="G7" s="20"/>
      <c r="H7" s="20"/>
      <c r="I7" s="20"/>
      <c r="J7" s="20"/>
      <c r="K7" s="20"/>
      <c r="L7" s="20"/>
    </row>
    <row r="8" spans="6:12" ht="4.9000000000000004" hidden="1" customHeight="1" x14ac:dyDescent="0.35">
      <c r="F8" s="20"/>
      <c r="G8" s="20"/>
      <c r="H8" s="20"/>
      <c r="I8" s="20"/>
      <c r="J8" s="20"/>
      <c r="K8" s="20"/>
      <c r="L8" s="20"/>
    </row>
    <row r="9" spans="6:12" ht="4.9000000000000004" hidden="1" customHeight="1" x14ac:dyDescent="0.35">
      <c r="F9" s="20"/>
      <c r="G9" s="20"/>
      <c r="H9" s="20"/>
      <c r="I9" s="20"/>
      <c r="J9" s="20"/>
      <c r="K9" s="20"/>
      <c r="L9" s="20"/>
    </row>
    <row r="10" spans="6:12" ht="4.9000000000000004" hidden="1" customHeight="1" x14ac:dyDescent="0.35">
      <c r="F10" s="20"/>
      <c r="G10" s="20"/>
      <c r="H10" s="20"/>
      <c r="I10" s="20"/>
      <c r="J10" s="20"/>
      <c r="K10" s="20"/>
      <c r="L10" s="20"/>
    </row>
    <row r="11" spans="6:12" ht="4.9000000000000004" hidden="1" customHeight="1" x14ac:dyDescent="0.35">
      <c r="F11" s="20"/>
      <c r="G11" s="20"/>
      <c r="H11" s="20"/>
      <c r="I11" s="20"/>
      <c r="J11" s="20"/>
      <c r="K11" s="20"/>
      <c r="L11" s="20"/>
    </row>
    <row r="12" spans="6:12" x14ac:dyDescent="0.35">
      <c r="F12" s="20"/>
      <c r="G12" s="20"/>
      <c r="H12" s="20"/>
      <c r="I12" s="29"/>
      <c r="J12" s="20"/>
      <c r="K12" s="20"/>
      <c r="L12" s="20"/>
    </row>
    <row r="13" spans="6:12" x14ac:dyDescent="0.35">
      <c r="F13" s="189"/>
      <c r="G13" s="185" t="s">
        <v>552</v>
      </c>
      <c r="H13" s="185" t="s">
        <v>551</v>
      </c>
      <c r="I13" s="185" t="s">
        <v>550</v>
      </c>
      <c r="J13" s="185" t="s">
        <v>549</v>
      </c>
      <c r="K13" s="185" t="s">
        <v>548</v>
      </c>
      <c r="L13" s="185" t="s">
        <v>547</v>
      </c>
    </row>
    <row r="14" spans="6:12" ht="72.5" x14ac:dyDescent="0.35">
      <c r="F14" s="190" t="s">
        <v>541</v>
      </c>
      <c r="G14" s="186" t="s">
        <v>592</v>
      </c>
      <c r="H14" s="181" t="s">
        <v>592</v>
      </c>
      <c r="I14" s="182" t="s">
        <v>593</v>
      </c>
      <c r="J14" s="182" t="s">
        <v>593</v>
      </c>
      <c r="K14" s="183" t="s">
        <v>594</v>
      </c>
      <c r="L14" s="183" t="s">
        <v>594</v>
      </c>
    </row>
    <row r="15" spans="6:12" ht="72.5" x14ac:dyDescent="0.35">
      <c r="F15" s="190" t="s">
        <v>542</v>
      </c>
      <c r="G15" s="187" t="s">
        <v>430</v>
      </c>
      <c r="H15" s="181" t="s">
        <v>592</v>
      </c>
      <c r="I15" s="181" t="s">
        <v>592</v>
      </c>
      <c r="J15" s="182" t="s">
        <v>593</v>
      </c>
      <c r="K15" s="182" t="s">
        <v>593</v>
      </c>
      <c r="L15" s="183" t="s">
        <v>594</v>
      </c>
    </row>
    <row r="16" spans="6:12" ht="72.5" x14ac:dyDescent="0.35">
      <c r="F16" s="190" t="s">
        <v>543</v>
      </c>
      <c r="G16" s="187" t="s">
        <v>430</v>
      </c>
      <c r="H16" s="184" t="s">
        <v>430</v>
      </c>
      <c r="I16" s="181" t="s">
        <v>592</v>
      </c>
      <c r="J16" s="181" t="s">
        <v>592</v>
      </c>
      <c r="K16" s="182" t="s">
        <v>593</v>
      </c>
      <c r="L16" s="182" t="s">
        <v>593</v>
      </c>
    </row>
    <row r="17" spans="6:12" ht="72.5" x14ac:dyDescent="0.35">
      <c r="F17" s="190" t="s">
        <v>544</v>
      </c>
      <c r="G17" s="188" t="s">
        <v>591</v>
      </c>
      <c r="H17" s="184" t="s">
        <v>430</v>
      </c>
      <c r="I17" s="184" t="s">
        <v>430</v>
      </c>
      <c r="J17" s="181" t="s">
        <v>592</v>
      </c>
      <c r="K17" s="181" t="s">
        <v>592</v>
      </c>
      <c r="L17" s="182" t="s">
        <v>593</v>
      </c>
    </row>
    <row r="18" spans="6:12" ht="72.5" x14ac:dyDescent="0.35">
      <c r="F18" s="190" t="s">
        <v>545</v>
      </c>
      <c r="G18" s="188" t="s">
        <v>591</v>
      </c>
      <c r="H18" s="30" t="s">
        <v>591</v>
      </c>
      <c r="I18" s="30" t="s">
        <v>591</v>
      </c>
      <c r="J18" s="184" t="s">
        <v>430</v>
      </c>
      <c r="K18" s="184" t="s">
        <v>430</v>
      </c>
      <c r="L18" s="182" t="s">
        <v>593</v>
      </c>
    </row>
    <row r="19" spans="6:12" ht="29" x14ac:dyDescent="0.35">
      <c r="F19" s="190" t="s">
        <v>546</v>
      </c>
      <c r="G19" s="188" t="s">
        <v>591</v>
      </c>
      <c r="H19" s="30" t="s">
        <v>591</v>
      </c>
      <c r="I19" s="30" t="s">
        <v>591</v>
      </c>
      <c r="J19" s="30" t="s">
        <v>591</v>
      </c>
      <c r="K19" s="184" t="s">
        <v>430</v>
      </c>
      <c r="L19" s="181" t="s">
        <v>592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8572E2CAED9B4D9B7DE96608FC7DB4" ma:contentTypeVersion="17" ma:contentTypeDescription="Create a new document." ma:contentTypeScope="" ma:versionID="2f8a77f833cae0a4beb6b76d941b9b4c">
  <xsd:schema xmlns:xsd="http://www.w3.org/2001/XMLSchema" xmlns:xs="http://www.w3.org/2001/XMLSchema" xmlns:p="http://schemas.microsoft.com/office/2006/metadata/properties" xmlns:ns1="http://schemas.microsoft.com/sharepoint/v3" xmlns:ns2="67533912-d721-4c36-adec-8f86d032e2cd" xmlns:ns3="ce4d9716-ec76-4443-9704-ab396c255ef2" targetNamespace="http://schemas.microsoft.com/office/2006/metadata/properties" ma:root="true" ma:fieldsID="ce549f1d73409ec367c626e74706ff1a" ns1:_="" ns2:_="" ns3:_="">
    <xsd:import namespace="http://schemas.microsoft.com/sharepoint/v3"/>
    <xsd:import namespace="67533912-d721-4c36-adec-8f86d032e2cd"/>
    <xsd:import namespace="ce4d9716-ec76-4443-9704-ab396c255ef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1:_ip_UnifiedCompliancePolicyProperties" minOccurs="0"/>
                <xsd:element ref="ns1:_ip_UnifiedCompliancePolicyUIAction"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hidden="true" ma:internalName="_ip_UnifiedCompliancePolicyProperties">
      <xsd:simpleType>
        <xsd:restriction base="dms:Note"/>
      </xsd:simpleType>
    </xsd:element>
    <xsd:element name="_ip_UnifiedCompliancePolicyUIAction" ma:index="1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533912-d721-4c36-adec-8f86d032e2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4123674a-7107-482d-9678-6238db58114a"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4d9716-ec76-4443-9704-ab396c255ef2"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e4f87d6-90ee-4703-8d6b-3f0c244a00cf}" ma:internalName="TaxCatchAll" ma:showField="CatchAllData" ma:web="ce4d9716-ec76-4443-9704-ab396c255ef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ce4d9716-ec76-4443-9704-ab396c255ef2">
      <UserInfo>
        <DisplayName/>
        <AccountId xsi:nil="true"/>
        <AccountType/>
      </UserInfo>
    </SharedWithUsers>
    <TaxCatchAll xmlns="ce4d9716-ec76-4443-9704-ab396c255ef2" xsi:nil="true"/>
    <lcf76f155ced4ddcb4097134ff3c332f xmlns="67533912-d721-4c36-adec-8f86d032e2c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65921A2-FEB7-4E5D-88D3-FF50E7C9F9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7533912-d721-4c36-adec-8f86d032e2cd"/>
    <ds:schemaRef ds:uri="ce4d9716-ec76-4443-9704-ab396c255e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B5A0B7-EC5A-4411-9BFA-60C668A5EA33}">
  <ds:schemaRefs>
    <ds:schemaRef ds:uri="http://schemas.microsoft.com/sharepoint/v3/contenttype/forms"/>
  </ds:schemaRefs>
</ds:datastoreItem>
</file>

<file path=customXml/itemProps3.xml><?xml version="1.0" encoding="utf-8"?>
<ds:datastoreItem xmlns:ds="http://schemas.openxmlformats.org/officeDocument/2006/customXml" ds:itemID="{83D45825-2279-4319-A69D-94A02D3369B9}">
  <ds:schemaRefs>
    <ds:schemaRef ds:uri="ce4d9716-ec76-4443-9704-ab396c255ef2"/>
    <ds:schemaRef ds:uri="http://purl.org/dc/terms/"/>
    <ds:schemaRef ds:uri="http://purl.org/dc/dcmitype/"/>
    <ds:schemaRef ds:uri="http://schemas.microsoft.com/sharepoint/v3"/>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67533912-d721-4c36-adec-8f86d032e2cd"/>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0. Instructions</vt:lpstr>
      <vt:lpstr>1.Workshop &amp; Revision History</vt:lpstr>
      <vt:lpstr>1.a HRCW - Detailed Scope</vt:lpstr>
      <vt:lpstr>2. Risk Matrix</vt:lpstr>
      <vt:lpstr>3. Risk Register</vt:lpstr>
      <vt:lpstr>4. Risk Definitions</vt:lpstr>
      <vt:lpstr>6.Doc Control Template</vt:lpstr>
      <vt:lpstr>5. Activity-Risk Lists</vt:lpstr>
      <vt:lpstr>7. Escalation Matrix</vt:lpstr>
      <vt:lpstr>'0. Instructions'!Print_Area</vt:lpstr>
      <vt:lpstr>'1.a HRCW - Detailed Scope'!Print_Area</vt:lpstr>
      <vt:lpstr>'3. Risk Register'!Print_Area</vt:lpstr>
      <vt:lpstr>'3. Risk Register'!Print_Titles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YUR 0002 PROJECT RISK ASSESSMENT TEMPLATE</dc:title>
  <dc:subject>PROJECT RISK ASSESSMENT</dc:subject>
  <dc:creator>BEHRENS Andrew (EnergyQ);ADELE WOOD</dc:creator>
  <cp:keywords>PRA, RISK, TEMPLATE, PROJECT</cp:keywords>
  <dc:description/>
  <cp:lastModifiedBy>Sooty Phomsouvanh</cp:lastModifiedBy>
  <cp:revision/>
  <dcterms:created xsi:type="dcterms:W3CDTF">2009-08-18T23:30:20Z</dcterms:created>
  <dcterms:modified xsi:type="dcterms:W3CDTF">2024-08-19T23:36:15Z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ContentTypeId">
    <vt:lpwstr>0x010100798572E2CAED9B4D9B7DE96608FC7DB4</vt:lpwstr>
  </property>
  <property fmtid="{D5CDD505-2E9C-101B-9397-08002B2CF9AE}" pid="4" name="_dlc_DocIdItemGuid">
    <vt:lpwstr>e867a82c-baf0-4c72-b92b-8b5301e925b1</vt:lpwstr>
  </property>
  <property fmtid="{D5CDD505-2E9C-101B-9397-08002B2CF9AE}" pid="5" name="URL">
    <vt:lpwstr/>
  </property>
  <property fmtid="{D5CDD505-2E9C-101B-9397-08002B2CF9AE}" pid="6" name="DocumentSetDescription">
    <vt:lpwstr/>
  </property>
  <property fmtid="{D5CDD505-2E9C-101B-9397-08002B2CF9AE}" pid="7" name="Order">
    <vt:r8>2345100</vt:r8>
  </property>
  <property fmtid="{D5CDD505-2E9C-101B-9397-08002B2CF9AE}" pid="8" name="xd_Signature">
    <vt:bool>false</vt:bool>
  </property>
  <property fmtid="{D5CDD505-2E9C-101B-9397-08002B2CF9AE}" pid="9" name="xd_ProgID">
    <vt:lpwstr/>
  </property>
  <property fmtid="{D5CDD505-2E9C-101B-9397-08002B2CF9AE}" pid="10" name="ComplianceAssetId">
    <vt:lpwstr/>
  </property>
  <property fmtid="{D5CDD505-2E9C-101B-9397-08002B2CF9AE}" pid="11" name="TemplateUrl">
    <vt:lpwstr/>
  </property>
  <property fmtid="{D5CDD505-2E9C-101B-9397-08002B2CF9AE}" pid="12" name="DocUse">
    <vt:lpwstr>Register</vt:lpwstr>
  </property>
  <property fmtid="{D5CDD505-2E9C-101B-9397-08002B2CF9AE}" pid="13" name="BusinessArea/s">
    <vt:lpwstr>HSE - Health, Safety &amp; Environment</vt:lpwstr>
  </property>
  <property fmtid="{D5CDD505-2E9C-101B-9397-08002B2CF9AE}" pid="14" name="Comments">
    <vt:lpwstr>Authorised</vt:lpwstr>
  </property>
  <property fmtid="{D5CDD505-2E9C-101B-9397-08002B2CF9AE}" pid="15" name="DocSME">
    <vt:lpwstr>A Wood</vt:lpwstr>
  </property>
  <property fmtid="{D5CDD505-2E9C-101B-9397-08002B2CF9AE}" pid="16" name="Group/BusArea">
    <vt:lpwstr>Health Safety &amp; Environment</vt:lpwstr>
  </property>
  <property fmtid="{D5CDD505-2E9C-101B-9397-08002B2CF9AE}" pid="17" name="DocApprover">
    <vt:lpwstr>A Behrens</vt:lpwstr>
  </property>
  <property fmtid="{D5CDD505-2E9C-101B-9397-08002B2CF9AE}" pid="18" name="k9e6">
    <vt:lpwstr>3</vt:lpwstr>
  </property>
  <property fmtid="{D5CDD505-2E9C-101B-9397-08002B2CF9AE}" pid="19" name="DocumentType">
    <vt:lpwstr>Template</vt:lpwstr>
  </property>
  <property fmtid="{D5CDD505-2E9C-101B-9397-08002B2CF9AE}" pid="20" name="MediaServiceImageTags">
    <vt:lpwstr/>
  </property>
</Properties>
</file>