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enders\2020 Tenders\20262 - Rockpool Rainbow Bay\3. Tender\3.1 Initial Submission\ECI Contract\"/>
    </mc:Choice>
  </mc:AlternateContent>
  <bookViews>
    <workbookView xWindow="480" yWindow="780" windowWidth="20040" windowHeight="9720" activeTab="1"/>
  </bookViews>
  <sheets>
    <sheet name="Comparison Program" sheetId="1" r:id="rId1"/>
    <sheet name="Sheet2" sheetId="3" r:id="rId2"/>
    <sheet name="Sheet1" sheetId="2" r:id="rId3"/>
  </sheets>
  <definedNames>
    <definedName name="_xlnm.Print_Area" localSheetId="0">'Comparison Program'!$A$1:$CQ$120</definedName>
    <definedName name="_xlnm.Print_Area" localSheetId="1">Sheet2!$A$1:$AF$51</definedName>
    <definedName name="_xlnm.Print_Titles" localSheetId="0">'Comparison Program'!$A:$E,'Comparison Program'!$1:$5</definedName>
  </definedNames>
  <calcPr calcId="152511"/>
</workbook>
</file>

<file path=xl/calcChain.xml><?xml version="1.0" encoding="utf-8"?>
<calcChain xmlns="http://schemas.openxmlformats.org/spreadsheetml/2006/main">
  <c r="AF34" i="3" l="1"/>
  <c r="AF35" i="3"/>
  <c r="AF33" i="3"/>
  <c r="AB35" i="3"/>
  <c r="AB50" i="3" l="1"/>
  <c r="X50" i="3"/>
  <c r="T50" i="3"/>
  <c r="P50" i="3"/>
  <c r="AF50" i="3"/>
  <c r="AG43" i="3"/>
  <c r="AG50" i="3" s="1"/>
  <c r="AG47" i="3"/>
  <c r="AG39" i="3"/>
  <c r="AG40" i="3"/>
  <c r="AG41" i="3"/>
  <c r="AG38" i="3"/>
  <c r="AG36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23" i="3"/>
  <c r="AF24" i="3"/>
  <c r="AF25" i="3"/>
  <c r="AF26" i="3"/>
  <c r="AF27" i="3"/>
  <c r="AF28" i="3"/>
  <c r="AF29" i="3"/>
  <c r="AF30" i="3"/>
  <c r="AF31" i="3"/>
  <c r="AF32" i="3"/>
  <c r="AF6" i="3"/>
  <c r="G51" i="3"/>
  <c r="D51" i="3"/>
  <c r="CO50" i="3"/>
  <c r="CG50" i="3"/>
  <c r="CC50" i="3"/>
  <c r="BY50" i="3"/>
  <c r="BU50" i="3"/>
  <c r="BQ50" i="3"/>
  <c r="BM50" i="3"/>
  <c r="BI50" i="3"/>
  <c r="BE50" i="3"/>
  <c r="BA50" i="3"/>
  <c r="AW50" i="3"/>
  <c r="AS50" i="3"/>
  <c r="AO50" i="3"/>
  <c r="L50" i="3"/>
  <c r="H50" i="3"/>
  <c r="AK48" i="3"/>
  <c r="CK46" i="3"/>
  <c r="CK45" i="3"/>
  <c r="AK44" i="3"/>
  <c r="AK50" i="3" s="1"/>
  <c r="AK42" i="3"/>
  <c r="CK50" i="3" l="1"/>
  <c r="AZ119" i="1"/>
  <c r="AJ117" i="1"/>
  <c r="AB116" i="1"/>
  <c r="CJ115" i="1"/>
  <c r="CJ114" i="1"/>
  <c r="CJ119" i="1" s="1"/>
  <c r="AJ113" i="1"/>
  <c r="AB112" i="1"/>
  <c r="AJ111" i="1"/>
  <c r="AJ119" i="1" s="1"/>
  <c r="AB108" i="1"/>
  <c r="AB109" i="1"/>
  <c r="AB110" i="1"/>
  <c r="AB107" i="1"/>
  <c r="X105" i="1"/>
  <c r="D120" i="1"/>
  <c r="X104" i="1"/>
  <c r="L119" i="1"/>
  <c r="P119" i="1"/>
  <c r="T119" i="1"/>
  <c r="AF119" i="1"/>
  <c r="AN119" i="1"/>
  <c r="AR119" i="1"/>
  <c r="AV119" i="1"/>
  <c r="BD119" i="1"/>
  <c r="BH119" i="1"/>
  <c r="BL119" i="1"/>
  <c r="BP119" i="1"/>
  <c r="BT119" i="1"/>
  <c r="BX119" i="1"/>
  <c r="CB119" i="1"/>
  <c r="CF119" i="1"/>
  <c r="CN119" i="1"/>
  <c r="H119" i="1"/>
  <c r="G120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BX66" i="1"/>
  <c r="BY66" i="1"/>
  <c r="BZ66" i="1"/>
  <c r="CA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AB119" i="1" l="1"/>
  <c r="X119" i="1"/>
  <c r="AJ50" i="1" l="1"/>
  <c r="AJ22" i="1"/>
  <c r="AP61" i="1"/>
  <c r="AF43" i="1" l="1"/>
  <c r="AE42" i="1"/>
  <c r="AD41" i="1"/>
  <c r="P34" i="1"/>
  <c r="R24" i="1"/>
  <c r="V47" i="1"/>
  <c r="P45" i="1"/>
  <c r="AN51" i="1"/>
  <c r="D36" i="1" l="1"/>
  <c r="AB57" i="1"/>
  <c r="AB58" i="1"/>
  <c r="T46" i="1"/>
  <c r="AF49" i="1" l="1"/>
  <c r="AN32" i="1"/>
  <c r="S25" i="1"/>
  <c r="N9" i="1"/>
  <c r="L8" i="1"/>
  <c r="BF65" i="1"/>
  <c r="AI60" i="1"/>
  <c r="AP62" i="1"/>
  <c r="AA17" i="1"/>
  <c r="T38" i="1"/>
  <c r="D37" i="1"/>
  <c r="D38" i="1" s="1"/>
  <c r="D40" i="1" s="1"/>
  <c r="D41" i="1" s="1"/>
  <c r="D42" i="1" s="1"/>
  <c r="D43" i="1" s="1"/>
  <c r="AB39" i="1"/>
  <c r="AC40" i="1"/>
  <c r="X48" i="1" l="1"/>
  <c r="S37" i="1"/>
  <c r="BA64" i="1"/>
  <c r="R36" i="1"/>
  <c r="Q35" i="1"/>
  <c r="AA19" i="1" l="1"/>
  <c r="AA20" i="1"/>
  <c r="AA21" i="1"/>
  <c r="AA18" i="1"/>
  <c r="AS63" i="1"/>
  <c r="Q31" i="1"/>
  <c r="P30" i="1"/>
  <c r="AA56" i="1" l="1"/>
  <c r="Z54" i="1"/>
  <c r="G67" i="1" l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F66" i="1"/>
  <c r="O29" i="1" l="1"/>
  <c r="AZ15" i="1"/>
  <c r="BC52" i="1"/>
  <c r="L12" i="1" l="1"/>
  <c r="AB13" i="1"/>
  <c r="AJ14" i="1"/>
  <c r="AN10" i="1" l="1"/>
</calcChain>
</file>

<file path=xl/sharedStrings.xml><?xml version="1.0" encoding="utf-8"?>
<sst xmlns="http://schemas.openxmlformats.org/spreadsheetml/2006/main" count="531" uniqueCount="191">
  <si>
    <t>Activity</t>
  </si>
  <si>
    <t xml:space="preserve">Last Updated: </t>
  </si>
  <si>
    <t>Week Commencing</t>
  </si>
  <si>
    <t>Blue House</t>
  </si>
  <si>
    <t>GREEN</t>
  </si>
  <si>
    <t>House</t>
  </si>
  <si>
    <t>Red Sea</t>
  </si>
  <si>
    <t>Fisheries</t>
  </si>
  <si>
    <t>Staff Accommodation</t>
  </si>
  <si>
    <t>Fly Camp</t>
  </si>
  <si>
    <t>Total</t>
  </si>
  <si>
    <t>0 H’Brook until Dec</t>
  </si>
  <si>
    <t>6(expat)</t>
  </si>
  <si>
    <t>12(national)</t>
  </si>
  <si>
    <t>50 (4 mouldy)</t>
  </si>
  <si>
    <t>96 expat + 12 national</t>
  </si>
  <si>
    <t>“</t>
  </si>
  <si>
    <t>Jan 2021</t>
  </si>
  <si>
    <t>Feb 2021</t>
  </si>
  <si>
    <t>Mar 2021</t>
  </si>
  <si>
    <t>Apr 2021</t>
  </si>
  <si>
    <t>May 2021</t>
  </si>
  <si>
    <t>Jun 2021</t>
  </si>
  <si>
    <t>Jul 2021</t>
  </si>
  <si>
    <t>Aug 2021</t>
  </si>
  <si>
    <t>Sep 2021</t>
  </si>
  <si>
    <t>Oct 2021</t>
  </si>
  <si>
    <t>Nov 2021</t>
  </si>
  <si>
    <t>Dec 2021</t>
  </si>
  <si>
    <t>RB-McN</t>
  </si>
  <si>
    <t>Agreement upon Easement contents</t>
  </si>
  <si>
    <t>4 months</t>
  </si>
  <si>
    <t>ROL issued to Titles Office and Title Payment</t>
  </si>
  <si>
    <t>u</t>
  </si>
  <si>
    <t>Consent from Land Holder for purposes of DA Submission</t>
  </si>
  <si>
    <t>Milestone</t>
  </si>
  <si>
    <t>Latest</t>
  </si>
  <si>
    <t>2 months</t>
  </si>
  <si>
    <t>OPW Preparation - Excavation and Sand Management Plan</t>
  </si>
  <si>
    <t>OPW Preparation - Excavation Stability Report</t>
  </si>
  <si>
    <t>Sunland</t>
  </si>
  <si>
    <t>Responsible Party</t>
  </si>
  <si>
    <t>Sunland / Rainbow 2021</t>
  </si>
  <si>
    <t>Rainbow 2021 / Sunland</t>
  </si>
  <si>
    <t>OPW Preparation - Acid Sulfate Management Plan</t>
  </si>
  <si>
    <t>OPW Preparation - Dewatering Management Plan</t>
  </si>
  <si>
    <t>OPW Preparation - Civil Service Connections Water/Sewer/Storm</t>
  </si>
  <si>
    <t>2 weeks</t>
  </si>
  <si>
    <t>Design Coordination Meeting - 01</t>
  </si>
  <si>
    <t>Design Coordination Meeting - 07</t>
  </si>
  <si>
    <t>Settlement of Lot (30 September 2021)</t>
  </si>
  <si>
    <t>DA Application - Code Assessable Submission Assessment</t>
  </si>
  <si>
    <t>Allow OPW Applications under Code to be successful</t>
  </si>
  <si>
    <t>Sales and Marketing Materials</t>
  </si>
  <si>
    <t>SALES RELATED ITEMS</t>
  </si>
  <si>
    <t>ROL AND EASEMENT REALTED ITEMS</t>
  </si>
  <si>
    <t>DEVELOPMENT REALTED ITEMS</t>
  </si>
  <si>
    <t>Publishing of Marketing Materials</t>
  </si>
  <si>
    <t>SALES DISPLAY RELATED ITEMS</t>
  </si>
  <si>
    <t>Status:</t>
  </si>
  <si>
    <t xml:space="preserve">Structural rectification works internal </t>
  </si>
  <si>
    <t>Structural rectification works external</t>
  </si>
  <si>
    <t>Design</t>
  </si>
  <si>
    <t>Building Approval Stage 1 - In-Ground Structure (Code Scheme)</t>
  </si>
  <si>
    <t>Building Approval Stage 4 - Contingency for Impact Scheme Delay</t>
  </si>
  <si>
    <t>100% Design Development Review (Impact Scheme)</t>
  </si>
  <si>
    <t>DA Application - Impact Assessable Submission Assessment</t>
  </si>
  <si>
    <t>Sales Display Open to Public</t>
  </si>
  <si>
    <t>Display CofC forecast</t>
  </si>
  <si>
    <t>Rainbow 2021</t>
  </si>
  <si>
    <t>McNab</t>
  </si>
  <si>
    <t>Joe Adsett Architects</t>
  </si>
  <si>
    <t>McNab/JAA/Rainbow2021</t>
  </si>
  <si>
    <t>Jan 2022</t>
  </si>
  <si>
    <t>Feb 2022</t>
  </si>
  <si>
    <t>DESIGN &amp; CONSTRUCTION  (Impact Scheme directed)</t>
  </si>
  <si>
    <t xml:space="preserve">Market Testing / Pricing and Estimating </t>
  </si>
  <si>
    <t>4 weeks</t>
  </si>
  <si>
    <t>D&amp;C Head Contract Formation and Execution</t>
  </si>
  <si>
    <t>1 week</t>
  </si>
  <si>
    <t>Site Establishment</t>
  </si>
  <si>
    <t>1 day</t>
  </si>
  <si>
    <t>3 weeks</t>
  </si>
  <si>
    <t>5 weeks</t>
  </si>
  <si>
    <t>7 weeks</t>
  </si>
  <si>
    <t>~ Duration</t>
  </si>
  <si>
    <t>Design Coordination Meeting - 08</t>
  </si>
  <si>
    <t>Decomissioning of the Sales Display and make good</t>
  </si>
  <si>
    <t>Issued For Construction UPDATE - Impact Approval</t>
  </si>
  <si>
    <t>Building Approval Stage 2 - Structure to Level 01 (Code Scheme)</t>
  </si>
  <si>
    <t>ROCKPOOL - 154-156 Marine Pde Coolangatta</t>
  </si>
  <si>
    <t>Sign Up Consultants:Structure,Civil,Services,Wind,Geotech,Certifier,Fire Eng</t>
  </si>
  <si>
    <t>50% Documentation Produced (Impact Scheme)</t>
  </si>
  <si>
    <t>McNab/JAA</t>
  </si>
  <si>
    <t>Building Approval Stage 3 - All Build (Impact)(Code not considered)</t>
  </si>
  <si>
    <t>Opportunity for D&amp;C Services procurement</t>
  </si>
  <si>
    <t>70% Design Development Review (Impact Scheme)</t>
  </si>
  <si>
    <t>JAA</t>
  </si>
  <si>
    <t>100% Model Development by JAA for all spatials</t>
  </si>
  <si>
    <t>JAA/McNab/Edge/Services</t>
  </si>
  <si>
    <t>Display Fitout Works</t>
  </si>
  <si>
    <t>Design Coordination Meeting - 09</t>
  </si>
  <si>
    <t>DESIGN MILESTONES</t>
  </si>
  <si>
    <t>CONTRACT FORMATION</t>
  </si>
  <si>
    <t>MOBILISATION PRELIMINARIES</t>
  </si>
  <si>
    <t>This stage can only be achieved after the input / verification of the spatials from a D&amp;C Peer Review.</t>
  </si>
  <si>
    <t>DEFINED MILESTONE TERMS</t>
  </si>
  <si>
    <r>
      <rPr>
        <u/>
        <sz val="10"/>
        <rFont val="Arial"/>
        <family val="2"/>
      </rPr>
      <t>50% Model Development means</t>
    </r>
    <r>
      <rPr>
        <sz val="10"/>
        <rFont val="Arial"/>
        <family val="2"/>
      </rPr>
      <t>: Spatially areas are established. Routes for services are also understood.</t>
    </r>
  </si>
  <si>
    <r>
      <rPr>
        <u/>
        <sz val="10"/>
        <rFont val="Arial"/>
        <family val="2"/>
      </rPr>
      <t>100% Model Development means</t>
    </r>
    <r>
      <rPr>
        <sz val="10"/>
        <rFont val="Arial"/>
        <family val="2"/>
      </rPr>
      <t xml:space="preserve">: All spatials are locked in that allow for the next level of detial to commence. </t>
    </r>
  </si>
  <si>
    <t xml:space="preserve">Note: Model Development is different to the 50/70/100% Design milestones in that these reflect actual drawings </t>
  </si>
  <si>
    <t>produced from the model. Published drawings contain dimensions and annotations suitable for printed use.</t>
  </si>
  <si>
    <t>Prepared by:</t>
  </si>
  <si>
    <t>Issued For Construction Achieved (Impact Scheme)(pre start on site)</t>
  </si>
  <si>
    <t>Fabrication</t>
  </si>
  <si>
    <t>Instal</t>
  </si>
  <si>
    <t>Basic coordination and further development needed for interactions between services and structure.</t>
  </si>
  <si>
    <t>Design Coordination Meeting - 02 (prelim services spatials lock)</t>
  </si>
  <si>
    <t>Design Coordination Meeting - 03 (review D&amp;C Peer Review)</t>
  </si>
  <si>
    <t>Design Coordination Meeting - 04 (post Peer reivew docs published)</t>
  </si>
  <si>
    <t>Design Coordination Meeting - 05 (w/ all Designers incl Subbies)</t>
  </si>
  <si>
    <t>Design Coordination Meeting - 06</t>
  </si>
  <si>
    <t>Client review of McNab Project Price (agreement to proceed to D&amp;C)</t>
  </si>
  <si>
    <t>50% Model Coordination of Disciplines (March Impact Scheme)</t>
  </si>
  <si>
    <t>Revision to Impact Scheme; 3 Basements and Height (March impact)</t>
  </si>
  <si>
    <t>Easement works</t>
  </si>
  <si>
    <t>6 weeks</t>
  </si>
  <si>
    <t>Easement works For Construction design (access agreed w/ Sunland)</t>
  </si>
  <si>
    <t>For ECI Agreement - Revision A</t>
  </si>
  <si>
    <t>Architect</t>
  </si>
  <si>
    <t>Certifier</t>
  </si>
  <si>
    <t>Structural Engineer</t>
  </si>
  <si>
    <t>Civil Engineer</t>
  </si>
  <si>
    <t>Geotech</t>
  </si>
  <si>
    <t>Fire Engineer</t>
  </si>
  <si>
    <t>Mechanical</t>
  </si>
  <si>
    <t>Electrical</t>
  </si>
  <si>
    <t>Hydraulic (Revit capable)</t>
  </si>
  <si>
    <t>Fire Services</t>
  </si>
  <si>
    <t>Traffic impact Assessment</t>
  </si>
  <si>
    <t>Wind Consultant</t>
  </si>
  <si>
    <t>Dilapidation Report by Structural Engineer</t>
  </si>
  <si>
    <t xml:space="preserve">Display Structural Rectification </t>
  </si>
  <si>
    <t>Retention Systems / Piling D&amp;C</t>
  </si>
  <si>
    <t>Pot Holling Survey and Services Locating</t>
  </si>
  <si>
    <t>CCTV of sewer and storwater services</t>
  </si>
  <si>
    <t>Acoustic</t>
  </si>
  <si>
    <t>DDA</t>
  </si>
  <si>
    <t>Structural Peer Review:</t>
  </si>
  <si>
    <t>Section J/thermal comfort</t>
  </si>
  <si>
    <t>Façade Engineering, Vert Termination, FP1.4 report, Design Reivew</t>
  </si>
  <si>
    <t>Traffic Engineering</t>
  </si>
  <si>
    <t>Landscaping</t>
  </si>
  <si>
    <t>Waste Services</t>
  </si>
  <si>
    <t>Flood report</t>
  </si>
  <si>
    <t>QFES referral agency assessment fees</t>
  </si>
  <si>
    <t>CoGC Fees per Plumbing Fixtures</t>
  </si>
  <si>
    <t>Energex connection and services agreement costs</t>
  </si>
  <si>
    <t>OPW Re-routing of sewer and stormwater infrastructure</t>
  </si>
  <si>
    <t>OPW Stormwater connection</t>
  </si>
  <si>
    <t>OPW connection to water asset</t>
  </si>
  <si>
    <t>OPW connection to sewer asset</t>
  </si>
  <si>
    <t>OPW Minor change fee (20% of the associated fees)</t>
  </si>
  <si>
    <t>OPW Bulk Earthworks associated fees</t>
  </si>
  <si>
    <t>OPW Application costs - Civil Engineering works + GIA</t>
  </si>
  <si>
    <t>OPW Application costs - Landscaping external of lot.</t>
  </si>
  <si>
    <t>OPW Application costs - Landscaping internal of lot. Incl GIA</t>
  </si>
  <si>
    <t>OPW Application costs -Tree  works</t>
  </si>
  <si>
    <t>OPW Application costs - VXO and Footpaths + permissable change</t>
  </si>
  <si>
    <t>CONSULTANT AND AUTHORITY FEES</t>
  </si>
  <si>
    <t>1/2  DD CLAIMED</t>
  </si>
  <si>
    <t>1/2 IFC CLAIMED</t>
  </si>
  <si>
    <t>1/2 CONCEPT CLAIM</t>
  </si>
  <si>
    <t>3/4 IFC CLAIMED</t>
  </si>
  <si>
    <t>100% IFC CLAIMED</t>
  </si>
  <si>
    <t>Mar 2022</t>
  </si>
  <si>
    <t>Apr 2022</t>
  </si>
  <si>
    <t>May 2022</t>
  </si>
  <si>
    <t>Jun 2022</t>
  </si>
  <si>
    <t>Jul 2022</t>
  </si>
  <si>
    <t>Aug 2022</t>
  </si>
  <si>
    <t>Sep 2022</t>
  </si>
  <si>
    <t>Oct 2022</t>
  </si>
  <si>
    <t>Nov 2022</t>
  </si>
  <si>
    <t>SCHEDULED FEE TOTAL</t>
  </si>
  <si>
    <t>CONSULTANT AND AUTHORITY FEES COST FLOW</t>
  </si>
  <si>
    <t>Last Updated: RB-McN 16/03/2021</t>
  </si>
  <si>
    <t>10% CONCS.SERV.</t>
  </si>
  <si>
    <t>McNab ECI Management Fee</t>
  </si>
  <si>
    <t xml:space="preserve">ECI Cost Total </t>
  </si>
  <si>
    <t>Last Updated: BE-McN 17/03/2021</t>
  </si>
  <si>
    <t>ROCKPOOL ECI CONSULTANT AND AUTHORITY FEES CASH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</si>
</sst>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[$-C09]dd\-mmmm\-yyyy;@"/>
    <numFmt numFmtId="165" formatCode="[$-F800]dddd\,\ mmmm\ dd\,\ yyyy"/>
  </numFmts>
  <fonts count="17" x14ac:knownFonts="1">
    <font>
      <sz val="11"/>
      <color theme="1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11"/>
      <color theme="1"/>
      <name val="Calibri"/>
      <family val="2"/>
    </font>
    <font>
      <sz val="11"/>
      <color rgb="FF00B050"/>
      <name val="Calibri"/>
      <family val="2"/>
    </font>
    <font>
      <b/>
      <sz val="11"/>
      <color rgb="FF1F497D"/>
      <name val="Calibri"/>
      <family val="2"/>
    </font>
    <font>
      <b/>
      <sz val="11"/>
      <color rgb="FFFF0000"/>
      <name val="Calibri"/>
      <family val="2"/>
    </font>
    <font>
      <sz val="11"/>
      <color rgb="FF1F497D"/>
      <name val="Calibri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rgb="FFFF0000"/>
      <name val="Wingdings"/>
      <charset val="2"/>
    </font>
    <font>
      <sz val="12"/>
      <color rgb="FFFF0000"/>
      <name val="Wingdings"/>
      <charset val="2"/>
    </font>
    <font>
      <sz val="10"/>
      <color theme="0"/>
      <name val="Arial"/>
      <family val="2"/>
    </font>
    <font>
      <b/>
      <sz val="14"/>
      <color theme="0"/>
      <name val="Arial"/>
      <family val="2"/>
    </font>
    <font>
      <u/>
      <sz val="10"/>
      <name val="Arial"/>
      <family val="2"/>
    </font>
    <font>
      <b/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rgb="FF91E39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medium">
        <color indexed="64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theme="0" tint="-0.24994659260841701"/>
      </top>
      <bottom style="dashed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dashed">
        <color theme="0" tint="-0.24994659260841701"/>
      </top>
      <bottom style="dashed">
        <color theme="0" tint="-0.2499465926084170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theme="0" tint="-0.24994659260841701"/>
      </top>
      <bottom style="dashed">
        <color theme="0" tint="-0.24994659260841701"/>
      </bottom>
      <diagonal/>
    </border>
    <border>
      <left style="medium">
        <color indexed="64"/>
      </left>
      <right/>
      <top style="dashed">
        <color theme="0" tint="-0.24994659260841701"/>
      </top>
      <bottom style="dashed">
        <color theme="0" tint="-0.24994659260841701"/>
      </bottom>
      <diagonal/>
    </border>
    <border>
      <left/>
      <right/>
      <top style="dashed">
        <color theme="0" tint="-0.24994659260841701"/>
      </top>
      <bottom style="dashed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 style="dashed">
        <color theme="0" tint="-0.499984740745262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/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medium">
        <color theme="1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/>
      <right/>
      <top style="dashed">
        <color theme="0" tint="-0.499984740745262"/>
      </top>
      <bottom style="dashed">
        <color theme="0" tint="-0.499984740745262"/>
      </bottom>
      <diagonal/>
    </border>
    <border>
      <left style="medium">
        <color indexed="64"/>
      </left>
      <right/>
      <top style="dashed">
        <color theme="0" tint="-0.499984740745262"/>
      </top>
      <bottom style="thin">
        <color indexed="64"/>
      </bottom>
      <diagonal/>
    </border>
    <border>
      <left/>
      <right/>
      <top style="dashed">
        <color theme="0" tint="-0.499984740745262"/>
      </top>
      <bottom style="thin">
        <color indexed="64"/>
      </bottom>
      <diagonal/>
    </border>
    <border>
      <left/>
      <right style="medium">
        <color indexed="64"/>
      </right>
      <top style="dashed">
        <color theme="0" tint="-0.499984740745262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2">
    <xf numFmtId="0" fontId="0" fillId="0" borderId="0" xfId="0"/>
    <xf numFmtId="0" fontId="5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4" fontId="4" fillId="0" borderId="10" xfId="0" applyNumberFormat="1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14" fontId="8" fillId="0" borderId="10" xfId="0" applyNumberFormat="1" applyFont="1" applyBorder="1" applyAlignment="1">
      <alignment vertical="center" wrapText="1"/>
    </xf>
    <xf numFmtId="0" fontId="9" fillId="0" borderId="0" xfId="1" applyFont="1" applyBorder="1" applyAlignment="1">
      <alignment horizontal="right" vertical="top"/>
    </xf>
    <xf numFmtId="0" fontId="1" fillId="0" borderId="0" xfId="1" applyBorder="1" applyAlignment="1">
      <alignment vertical="top"/>
    </xf>
    <xf numFmtId="0" fontId="2" fillId="0" borderId="0" xfId="1" applyFont="1" applyBorder="1" applyAlignment="1">
      <alignment vertical="top"/>
    </xf>
    <xf numFmtId="0" fontId="1" fillId="0" borderId="0" xfId="1" applyAlignment="1">
      <alignment vertical="top"/>
    </xf>
    <xf numFmtId="0" fontId="1" fillId="0" borderId="0" xfId="1" applyAlignment="1">
      <alignment horizontal="center" vertical="top"/>
    </xf>
    <xf numFmtId="0" fontId="1" fillId="3" borderId="5" xfId="1" applyFill="1" applyBorder="1" applyAlignment="1">
      <alignment horizontal="center" vertical="top"/>
    </xf>
    <xf numFmtId="0" fontId="1" fillId="3" borderId="1" xfId="1" applyFill="1" applyBorder="1" applyAlignment="1">
      <alignment horizontal="center" vertical="top"/>
    </xf>
    <xf numFmtId="0" fontId="1" fillId="4" borderId="4" xfId="1" applyFill="1" applyBorder="1" applyAlignment="1">
      <alignment horizontal="center" vertical="top"/>
    </xf>
    <xf numFmtId="0" fontId="3" fillId="0" borderId="2" xfId="1" applyFont="1" applyBorder="1" applyAlignment="1">
      <alignment vertical="top"/>
    </xf>
    <xf numFmtId="0" fontId="3" fillId="0" borderId="3" xfId="1" applyFont="1" applyBorder="1" applyAlignment="1">
      <alignment vertical="top"/>
    </xf>
    <xf numFmtId="0" fontId="1" fillId="0" borderId="1" xfId="1" applyBorder="1" applyAlignment="1">
      <alignment vertical="top"/>
    </xf>
    <xf numFmtId="0" fontId="1" fillId="0" borderId="4" xfId="1" applyFont="1" applyBorder="1" applyAlignment="1">
      <alignment vertical="top"/>
    </xf>
    <xf numFmtId="0" fontId="1" fillId="0" borderId="0" xfId="1" applyFill="1" applyAlignment="1">
      <alignment vertical="top"/>
    </xf>
    <xf numFmtId="0" fontId="1" fillId="0" borderId="17" xfId="1" applyFont="1" applyFill="1" applyBorder="1" applyAlignment="1">
      <alignment horizontal="left" vertical="top"/>
    </xf>
    <xf numFmtId="0" fontId="1" fillId="0" borderId="14" xfId="1" applyFont="1" applyFill="1" applyBorder="1" applyAlignment="1">
      <alignment vertical="top"/>
    </xf>
    <xf numFmtId="0" fontId="1" fillId="0" borderId="15" xfId="1" applyFont="1" applyFill="1" applyBorder="1" applyAlignment="1">
      <alignment horizontal="center" vertical="top"/>
    </xf>
    <xf numFmtId="0" fontId="1" fillId="0" borderId="17" xfId="1" applyFont="1" applyFill="1" applyBorder="1" applyAlignment="1">
      <alignment vertical="top"/>
    </xf>
    <xf numFmtId="0" fontId="1" fillId="2" borderId="0" xfId="1" applyFill="1" applyAlignment="1">
      <alignment vertical="top"/>
    </xf>
    <xf numFmtId="165" fontId="10" fillId="0" borderId="14" xfId="1" applyNumberFormat="1" applyFont="1" applyFill="1" applyBorder="1" applyAlignment="1">
      <alignment vertical="top"/>
    </xf>
    <xf numFmtId="0" fontId="1" fillId="0" borderId="6" xfId="1" applyFont="1" applyFill="1" applyBorder="1" applyAlignment="1">
      <alignment vertical="top"/>
    </xf>
    <xf numFmtId="0" fontId="1" fillId="0" borderId="7" xfId="1" applyFont="1" applyFill="1" applyBorder="1" applyAlignment="1">
      <alignment vertical="top"/>
    </xf>
    <xf numFmtId="0" fontId="1" fillId="4" borderId="8" xfId="1" applyFont="1" applyFill="1" applyBorder="1" applyAlignment="1">
      <alignment vertical="top"/>
    </xf>
    <xf numFmtId="0" fontId="11" fillId="0" borderId="7" xfId="1" applyFont="1" applyFill="1" applyBorder="1" applyAlignment="1">
      <alignment horizontal="center" vertical="top"/>
    </xf>
    <xf numFmtId="0" fontId="1" fillId="5" borderId="7" xfId="1" applyFont="1" applyFill="1" applyBorder="1" applyAlignment="1">
      <alignment vertical="top"/>
    </xf>
    <xf numFmtId="0" fontId="1" fillId="5" borderId="8" xfId="1" applyFont="1" applyFill="1" applyBorder="1" applyAlignment="1">
      <alignment vertical="top"/>
    </xf>
    <xf numFmtId="0" fontId="1" fillId="4" borderId="21" xfId="1" applyFont="1" applyFill="1" applyBorder="1" applyAlignment="1">
      <alignment vertical="top"/>
    </xf>
    <xf numFmtId="0" fontId="1" fillId="5" borderId="6" xfId="1" applyFont="1" applyFill="1" applyBorder="1" applyAlignment="1">
      <alignment vertical="top"/>
    </xf>
    <xf numFmtId="0" fontId="11" fillId="5" borderId="7" xfId="1" applyFont="1" applyFill="1" applyBorder="1" applyAlignment="1">
      <alignment horizontal="center" vertical="top"/>
    </xf>
    <xf numFmtId="0" fontId="1" fillId="0" borderId="22" xfId="1" applyFont="1" applyFill="1" applyBorder="1" applyAlignment="1">
      <alignment vertical="top"/>
    </xf>
    <xf numFmtId="0" fontId="1" fillId="0" borderId="8" xfId="1" applyFont="1" applyFill="1" applyBorder="1" applyAlignment="1">
      <alignment horizontal="right" vertical="top"/>
    </xf>
    <xf numFmtId="0" fontId="12" fillId="0" borderId="22" xfId="1" applyFont="1" applyFill="1" applyBorder="1" applyAlignment="1">
      <alignment horizontal="center" vertical="top"/>
    </xf>
    <xf numFmtId="0" fontId="12" fillId="0" borderId="7" xfId="1" applyFont="1" applyFill="1" applyBorder="1" applyAlignment="1">
      <alignment horizontal="center" vertical="top"/>
    </xf>
    <xf numFmtId="0" fontId="9" fillId="0" borderId="24" xfId="1" applyFont="1" applyBorder="1" applyAlignment="1">
      <alignment horizontal="right" vertical="top"/>
    </xf>
    <xf numFmtId="0" fontId="1" fillId="0" borderId="24" xfId="1" applyFont="1" applyBorder="1" applyAlignment="1">
      <alignment horizontal="center" vertical="top"/>
    </xf>
    <xf numFmtId="0" fontId="1" fillId="0" borderId="25" xfId="1" applyBorder="1" applyAlignment="1">
      <alignment horizontal="center" vertical="top"/>
    </xf>
    <xf numFmtId="0" fontId="1" fillId="0" borderId="24" xfId="1" applyFont="1" applyFill="1" applyBorder="1" applyAlignment="1">
      <alignment horizontal="center" vertical="top"/>
    </xf>
    <xf numFmtId="0" fontId="1" fillId="0" borderId="23" xfId="1" quotePrefix="1" applyFill="1" applyBorder="1" applyAlignment="1">
      <alignment horizontal="right" vertical="top"/>
    </xf>
    <xf numFmtId="0" fontId="1" fillId="0" borderId="26" xfId="1" quotePrefix="1" applyFont="1" applyFill="1" applyBorder="1" applyAlignment="1">
      <alignment horizontal="left" vertical="top"/>
    </xf>
    <xf numFmtId="0" fontId="1" fillId="0" borderId="24" xfId="1" applyFont="1" applyFill="1" applyBorder="1" applyAlignment="1">
      <alignment horizontal="left" vertical="top"/>
    </xf>
    <xf numFmtId="0" fontId="3" fillId="0" borderId="16" xfId="1" applyFont="1" applyBorder="1" applyAlignment="1">
      <alignment vertical="top"/>
    </xf>
    <xf numFmtId="0" fontId="9" fillId="0" borderId="26" xfId="1" applyFont="1" applyBorder="1" applyAlignment="1">
      <alignment horizontal="right" vertical="top"/>
    </xf>
    <xf numFmtId="0" fontId="1" fillId="0" borderId="20" xfId="1" applyBorder="1" applyAlignment="1">
      <alignment horizontal="center" vertical="top"/>
    </xf>
    <xf numFmtId="0" fontId="1" fillId="0" borderId="27" xfId="1" applyBorder="1" applyAlignment="1">
      <alignment horizontal="center" vertical="top"/>
    </xf>
    <xf numFmtId="0" fontId="1" fillId="0" borderId="28" xfId="1" applyBorder="1" applyAlignment="1">
      <alignment horizontal="center" vertical="top"/>
    </xf>
    <xf numFmtId="0" fontId="1" fillId="0" borderId="29" xfId="1" applyBorder="1" applyAlignment="1">
      <alignment horizontal="center" vertical="top"/>
    </xf>
    <xf numFmtId="0" fontId="9" fillId="0" borderId="30" xfId="1" applyFont="1" applyBorder="1" applyAlignment="1">
      <alignment horizontal="right" vertical="top"/>
    </xf>
    <xf numFmtId="0" fontId="1" fillId="0" borderId="12" xfId="1" applyBorder="1" applyAlignment="1">
      <alignment horizontal="center" vertical="top"/>
    </xf>
    <xf numFmtId="0" fontId="1" fillId="0" borderId="20" xfId="1" applyFont="1" applyFill="1" applyBorder="1" applyAlignment="1">
      <alignment horizontal="center" vertical="top"/>
    </xf>
    <xf numFmtId="0" fontId="1" fillId="0" borderId="27" xfId="1" quotePrefix="1" applyFill="1" applyBorder="1" applyAlignment="1">
      <alignment horizontal="right" vertical="top"/>
    </xf>
    <xf numFmtId="0" fontId="1" fillId="0" borderId="31" xfId="1" quotePrefix="1" applyFont="1" applyFill="1" applyBorder="1" applyAlignment="1">
      <alignment horizontal="left" vertical="top"/>
    </xf>
    <xf numFmtId="0" fontId="1" fillId="0" borderId="20" xfId="1" applyFont="1" applyFill="1" applyBorder="1" applyAlignment="1">
      <alignment horizontal="left" vertical="top"/>
    </xf>
    <xf numFmtId="0" fontId="2" fillId="0" borderId="30" xfId="1" applyFont="1" applyBorder="1" applyAlignment="1">
      <alignment vertical="top"/>
    </xf>
    <xf numFmtId="0" fontId="1" fillId="0" borderId="32" xfId="1" quotePrefix="1" applyFill="1" applyBorder="1" applyAlignment="1">
      <alignment horizontal="right" vertical="top"/>
    </xf>
    <xf numFmtId="0" fontId="1" fillId="6" borderId="18" xfId="1" applyFont="1" applyFill="1" applyBorder="1" applyAlignment="1">
      <alignment horizontal="left" vertical="top"/>
    </xf>
    <xf numFmtId="0" fontId="1" fillId="6" borderId="19" xfId="1" applyFont="1" applyFill="1" applyBorder="1" applyAlignment="1">
      <alignment horizontal="left" vertical="top"/>
    </xf>
    <xf numFmtId="0" fontId="1" fillId="6" borderId="17" xfId="1" applyFont="1" applyFill="1" applyBorder="1" applyAlignment="1">
      <alignment horizontal="left" vertical="top"/>
    </xf>
    <xf numFmtId="0" fontId="1" fillId="6" borderId="14" xfId="1" applyFont="1" applyFill="1" applyBorder="1" applyAlignment="1">
      <alignment vertical="top"/>
    </xf>
    <xf numFmtId="0" fontId="1" fillId="6" borderId="15" xfId="1" applyFont="1" applyFill="1" applyBorder="1" applyAlignment="1">
      <alignment horizontal="center" vertical="top"/>
    </xf>
    <xf numFmtId="0" fontId="1" fillId="6" borderId="18" xfId="1" applyFont="1" applyFill="1" applyBorder="1" applyAlignment="1">
      <alignment vertical="top"/>
    </xf>
    <xf numFmtId="0" fontId="9" fillId="6" borderId="18" xfId="1" applyFont="1" applyFill="1" applyBorder="1" applyAlignment="1">
      <alignment vertical="top"/>
    </xf>
    <xf numFmtId="0" fontId="13" fillId="7" borderId="19" xfId="1" applyFont="1" applyFill="1" applyBorder="1" applyAlignment="1">
      <alignment horizontal="left" vertical="top"/>
    </xf>
    <xf numFmtId="0" fontId="13" fillId="7" borderId="17" xfId="1" applyFont="1" applyFill="1" applyBorder="1" applyAlignment="1">
      <alignment horizontal="left" vertical="top"/>
    </xf>
    <xf numFmtId="0" fontId="13" fillId="7" borderId="14" xfId="1" applyFont="1" applyFill="1" applyBorder="1" applyAlignment="1">
      <alignment vertical="top"/>
    </xf>
    <xf numFmtId="0" fontId="13" fillId="7" borderId="15" xfId="1" applyFont="1" applyFill="1" applyBorder="1" applyAlignment="1">
      <alignment horizontal="center" vertical="top"/>
    </xf>
    <xf numFmtId="0" fontId="1" fillId="0" borderId="8" xfId="1" applyFont="1" applyFill="1" applyBorder="1" applyAlignment="1">
      <alignment vertical="top"/>
    </xf>
    <xf numFmtId="0" fontId="12" fillId="0" borderId="8" xfId="1" applyFont="1" applyFill="1" applyBorder="1" applyAlignment="1">
      <alignment horizontal="center" vertical="top"/>
    </xf>
    <xf numFmtId="0" fontId="1" fillId="4" borderId="33" xfId="1" applyFont="1" applyFill="1" applyBorder="1" applyAlignment="1">
      <alignment vertical="top"/>
    </xf>
    <xf numFmtId="0" fontId="14" fillId="6" borderId="18" xfId="1" applyFont="1" applyFill="1" applyBorder="1" applyAlignment="1">
      <alignment horizontal="left" vertical="top"/>
    </xf>
    <xf numFmtId="0" fontId="1" fillId="0" borderId="34" xfId="1" applyBorder="1" applyAlignment="1">
      <alignment horizontal="center" vertical="top"/>
    </xf>
    <xf numFmtId="0" fontId="1" fillId="0" borderId="33" xfId="1" applyFont="1" applyFill="1" applyBorder="1" applyAlignment="1">
      <alignment vertical="top"/>
    </xf>
    <xf numFmtId="0" fontId="12" fillId="5" borderId="7" xfId="1" applyFont="1" applyFill="1" applyBorder="1" applyAlignment="1">
      <alignment horizontal="center" vertical="top"/>
    </xf>
    <xf numFmtId="0" fontId="1" fillId="0" borderId="21" xfId="1" applyFont="1" applyFill="1" applyBorder="1" applyAlignment="1">
      <alignment vertical="top"/>
    </xf>
    <xf numFmtId="0" fontId="9" fillId="7" borderId="17" xfId="1" applyFont="1" applyFill="1" applyBorder="1" applyAlignment="1">
      <alignment vertical="top"/>
    </xf>
    <xf numFmtId="165" fontId="10" fillId="7" borderId="14" xfId="1" applyNumberFormat="1" applyFont="1" applyFill="1" applyBorder="1" applyAlignment="1">
      <alignment vertical="top"/>
    </xf>
    <xf numFmtId="0" fontId="1" fillId="7" borderId="15" xfId="1" applyFont="1" applyFill="1" applyBorder="1" applyAlignment="1">
      <alignment horizontal="center" vertical="top"/>
    </xf>
    <xf numFmtId="0" fontId="1" fillId="8" borderId="35" xfId="1" applyFont="1" applyFill="1" applyBorder="1" applyAlignment="1">
      <alignment vertical="top"/>
    </xf>
    <xf numFmtId="0" fontId="1" fillId="8" borderId="36" xfId="1" applyFont="1" applyFill="1" applyBorder="1" applyAlignment="1">
      <alignment vertical="top"/>
    </xf>
    <xf numFmtId="0" fontId="1" fillId="8" borderId="11" xfId="1" applyFont="1" applyFill="1" applyBorder="1" applyAlignment="1">
      <alignment vertical="top"/>
    </xf>
    <xf numFmtId="0" fontId="1" fillId="8" borderId="37" xfId="1" applyFont="1" applyFill="1" applyBorder="1" applyAlignment="1">
      <alignment vertical="top"/>
    </xf>
    <xf numFmtId="0" fontId="1" fillId="8" borderId="0" xfId="1" applyFont="1" applyFill="1" applyBorder="1" applyAlignment="1">
      <alignment vertical="top"/>
    </xf>
    <xf numFmtId="0" fontId="1" fillId="8" borderId="13" xfId="1" applyFont="1" applyFill="1" applyBorder="1" applyAlignment="1">
      <alignment vertical="top"/>
    </xf>
    <xf numFmtId="0" fontId="1" fillId="8" borderId="30" xfId="1" applyFont="1" applyFill="1" applyBorder="1" applyAlignment="1">
      <alignment vertical="top"/>
    </xf>
    <xf numFmtId="0" fontId="1" fillId="8" borderId="12" xfId="1" applyFont="1" applyFill="1" applyBorder="1" applyAlignment="1">
      <alignment vertical="top"/>
    </xf>
    <xf numFmtId="0" fontId="1" fillId="0" borderId="7" xfId="1" applyFont="1" applyFill="1" applyBorder="1" applyAlignment="1">
      <alignment horizontal="right" vertical="top"/>
    </xf>
    <xf numFmtId="0" fontId="1" fillId="0" borderId="38" xfId="1" applyFont="1" applyFill="1" applyBorder="1" applyAlignment="1">
      <alignment vertical="top"/>
    </xf>
    <xf numFmtId="0" fontId="1" fillId="5" borderId="22" xfId="1" applyFont="1" applyFill="1" applyBorder="1" applyAlignment="1">
      <alignment vertical="top"/>
    </xf>
    <xf numFmtId="0" fontId="11" fillId="5" borderId="8" xfId="1" applyFont="1" applyFill="1" applyBorder="1" applyAlignment="1">
      <alignment horizontal="center" vertical="top"/>
    </xf>
    <xf numFmtId="0" fontId="1" fillId="5" borderId="8" xfId="1" applyFont="1" applyFill="1" applyBorder="1" applyAlignment="1">
      <alignment horizontal="right" vertical="top"/>
    </xf>
    <xf numFmtId="164" fontId="1" fillId="0" borderId="0" xfId="1" applyNumberFormat="1" applyFont="1" applyBorder="1" applyAlignment="1">
      <alignment horizontal="left" vertical="top"/>
    </xf>
    <xf numFmtId="0" fontId="1" fillId="0" borderId="30" xfId="1" applyFont="1" applyBorder="1" applyAlignment="1">
      <alignment horizontal="left" vertical="top"/>
    </xf>
    <xf numFmtId="0" fontId="1" fillId="8" borderId="37" xfId="1" applyFont="1" applyFill="1" applyBorder="1" applyAlignment="1"/>
    <xf numFmtId="0" fontId="12" fillId="0" borderId="33" xfId="1" applyFont="1" applyFill="1" applyBorder="1" applyAlignment="1">
      <alignment horizontal="center" vertical="top"/>
    </xf>
    <xf numFmtId="0" fontId="12" fillId="5" borderId="8" xfId="1" applyFont="1" applyFill="1" applyBorder="1" applyAlignment="1">
      <alignment horizontal="center" vertical="top"/>
    </xf>
    <xf numFmtId="0" fontId="1" fillId="0" borderId="13" xfId="1" applyFill="1" applyBorder="1" applyAlignment="1">
      <alignment vertical="top"/>
    </xf>
    <xf numFmtId="0" fontId="1" fillId="5" borderId="0" xfId="1" applyFill="1" applyAlignment="1">
      <alignment vertical="top"/>
    </xf>
    <xf numFmtId="0" fontId="12" fillId="5" borderId="33" xfId="1" applyFont="1" applyFill="1" applyBorder="1" applyAlignment="1">
      <alignment horizontal="center" vertical="top"/>
    </xf>
    <xf numFmtId="0" fontId="12" fillId="0" borderId="21" xfId="1" applyFont="1" applyFill="1" applyBorder="1" applyAlignment="1">
      <alignment horizontal="center" vertical="top"/>
    </xf>
    <xf numFmtId="0" fontId="1" fillId="5" borderId="21" xfId="1" applyFont="1" applyFill="1" applyBorder="1" applyAlignment="1">
      <alignment vertical="top"/>
    </xf>
    <xf numFmtId="0" fontId="1" fillId="4" borderId="39" xfId="1" applyFont="1" applyFill="1" applyBorder="1" applyAlignment="1">
      <alignment vertical="top"/>
    </xf>
    <xf numFmtId="0" fontId="12" fillId="0" borderId="39" xfId="1" applyFont="1" applyFill="1" applyBorder="1" applyAlignment="1">
      <alignment horizontal="center" vertical="top"/>
    </xf>
    <xf numFmtId="0" fontId="1" fillId="0" borderId="39" xfId="1" applyFont="1" applyFill="1" applyBorder="1" applyAlignment="1">
      <alignment vertical="top"/>
    </xf>
    <xf numFmtId="0" fontId="12" fillId="5" borderId="39" xfId="1" applyFont="1" applyFill="1" applyBorder="1" applyAlignment="1">
      <alignment horizontal="center" vertical="top"/>
    </xf>
    <xf numFmtId="0" fontId="1" fillId="0" borderId="40" xfId="1" applyFill="1" applyBorder="1" applyAlignment="1">
      <alignment vertical="top"/>
    </xf>
    <xf numFmtId="0" fontId="1" fillId="0" borderId="8" xfId="1" applyFill="1" applyBorder="1" applyAlignment="1">
      <alignment vertical="top"/>
    </xf>
    <xf numFmtId="0" fontId="1" fillId="5" borderId="8" xfId="1" applyFill="1" applyBorder="1" applyAlignment="1">
      <alignment vertical="top"/>
    </xf>
    <xf numFmtId="164" fontId="1" fillId="0" borderId="0" xfId="1" applyNumberFormat="1" applyFont="1" applyFill="1" applyBorder="1" applyAlignment="1">
      <alignment horizontal="left" vertical="top"/>
    </xf>
    <xf numFmtId="0" fontId="1" fillId="9" borderId="0" xfId="1" applyFill="1" applyAlignment="1">
      <alignment vertical="top"/>
    </xf>
    <xf numFmtId="0" fontId="1" fillId="0" borderId="31" xfId="1" quotePrefix="1" applyFont="1" applyFill="1" applyBorder="1" applyAlignment="1">
      <alignment horizontal="right" vertical="top"/>
    </xf>
    <xf numFmtId="0" fontId="1" fillId="3" borderId="3" xfId="1" applyFill="1" applyBorder="1" applyAlignment="1">
      <alignment horizontal="center" vertical="top"/>
    </xf>
    <xf numFmtId="0" fontId="1" fillId="3" borderId="4" xfId="1" applyFill="1" applyBorder="1" applyAlignment="1">
      <alignment horizontal="center" vertical="top"/>
    </xf>
    <xf numFmtId="0" fontId="1" fillId="0" borderId="25" xfId="1" quotePrefix="1" applyFill="1" applyBorder="1" applyAlignment="1">
      <alignment horizontal="right" vertical="top"/>
    </xf>
    <xf numFmtId="0" fontId="1" fillId="3" borderId="41" xfId="1" applyFill="1" applyBorder="1" applyAlignment="1">
      <alignment horizontal="center" vertical="top"/>
    </xf>
    <xf numFmtId="0" fontId="1" fillId="0" borderId="42" xfId="1" quotePrefix="1" applyFont="1" applyFill="1" applyBorder="1" applyAlignment="1">
      <alignment horizontal="right" vertical="top"/>
    </xf>
    <xf numFmtId="0" fontId="1" fillId="0" borderId="26" xfId="1" quotePrefix="1" applyFont="1" applyFill="1" applyBorder="1" applyAlignment="1">
      <alignment horizontal="right" vertical="top"/>
    </xf>
    <xf numFmtId="0" fontId="1" fillId="0" borderId="43" xfId="1" quotePrefix="1" applyFont="1" applyFill="1" applyBorder="1" applyAlignment="1">
      <alignment horizontal="right" vertical="top"/>
    </xf>
    <xf numFmtId="44" fontId="1" fillId="0" borderId="14" xfId="1" applyNumberFormat="1" applyFont="1" applyFill="1" applyBorder="1" applyAlignment="1">
      <alignment vertical="top"/>
    </xf>
    <xf numFmtId="0" fontId="1" fillId="9" borderId="17" xfId="1" applyFont="1" applyFill="1" applyBorder="1" applyAlignment="1">
      <alignment vertical="top"/>
    </xf>
    <xf numFmtId="44" fontId="1" fillId="9" borderId="14" xfId="1" applyNumberFormat="1" applyFont="1" applyFill="1" applyBorder="1" applyAlignment="1">
      <alignment vertical="top"/>
    </xf>
    <xf numFmtId="0" fontId="1" fillId="9" borderId="15" xfId="1" applyFont="1" applyFill="1" applyBorder="1" applyAlignment="1">
      <alignment horizontal="center" vertical="top"/>
    </xf>
    <xf numFmtId="0" fontId="1" fillId="9" borderId="7" xfId="1" applyFont="1" applyFill="1" applyBorder="1" applyAlignment="1">
      <alignment vertical="top"/>
    </xf>
    <xf numFmtId="0" fontId="1" fillId="9" borderId="8" xfId="1" applyFont="1" applyFill="1" applyBorder="1" applyAlignment="1">
      <alignment vertical="top"/>
    </xf>
    <xf numFmtId="0" fontId="9" fillId="9" borderId="26" xfId="1" applyFont="1" applyFill="1" applyBorder="1" applyAlignment="1">
      <alignment horizontal="right" vertical="top"/>
    </xf>
    <xf numFmtId="0" fontId="9" fillId="9" borderId="24" xfId="1" applyFont="1" applyFill="1" applyBorder="1" applyAlignment="1">
      <alignment horizontal="right" vertical="top"/>
    </xf>
    <xf numFmtId="44" fontId="1" fillId="9" borderId="24" xfId="1" applyNumberFormat="1" applyFont="1" applyFill="1" applyBorder="1" applyAlignment="1">
      <alignment horizontal="center" vertical="top"/>
    </xf>
    <xf numFmtId="0" fontId="1" fillId="9" borderId="25" xfId="1" applyFill="1" applyBorder="1" applyAlignment="1">
      <alignment horizontal="center" vertical="top"/>
    </xf>
    <xf numFmtId="0" fontId="1" fillId="9" borderId="24" xfId="1" applyFont="1" applyFill="1" applyBorder="1" applyAlignment="1">
      <alignment horizontal="center" vertical="top"/>
    </xf>
    <xf numFmtId="0" fontId="1" fillId="9" borderId="23" xfId="1" quotePrefix="1" applyFill="1" applyBorder="1" applyAlignment="1">
      <alignment horizontal="right" vertical="top"/>
    </xf>
    <xf numFmtId="0" fontId="1" fillId="9" borderId="26" xfId="1" quotePrefix="1" applyFont="1" applyFill="1" applyBorder="1" applyAlignment="1">
      <alignment horizontal="left" vertical="top"/>
    </xf>
    <xf numFmtId="0" fontId="1" fillId="9" borderId="24" xfId="1" applyFont="1" applyFill="1" applyBorder="1" applyAlignment="1">
      <alignment horizontal="left" vertical="top"/>
    </xf>
    <xf numFmtId="0" fontId="1" fillId="9" borderId="25" xfId="1" quotePrefix="1" applyFill="1" applyBorder="1" applyAlignment="1">
      <alignment horizontal="right" vertical="top"/>
    </xf>
    <xf numFmtId="0" fontId="1" fillId="9" borderId="26" xfId="1" quotePrefix="1" applyFont="1" applyFill="1" applyBorder="1" applyAlignment="1">
      <alignment horizontal="right" vertical="top"/>
    </xf>
    <xf numFmtId="0" fontId="1" fillId="9" borderId="43" xfId="1" quotePrefix="1" applyFont="1" applyFill="1" applyBorder="1" applyAlignment="1">
      <alignment horizontal="right" vertical="top"/>
    </xf>
    <xf numFmtId="0" fontId="16" fillId="9" borderId="0" xfId="1" applyFont="1" applyFill="1" applyAlignment="1">
      <alignment vertical="top"/>
    </xf>
    <xf numFmtId="44" fontId="1" fillId="9" borderId="45" xfId="1" applyNumberFormat="1" applyFont="1" applyFill="1" applyBorder="1" applyAlignment="1">
      <alignment horizontal="center" vertical="top"/>
    </xf>
    <xf numFmtId="44" fontId="1" fillId="0" borderId="45" xfId="1" applyNumberFormat="1" applyFont="1" applyFill="1" applyBorder="1" applyAlignment="1">
      <alignment horizontal="center" vertical="top"/>
    </xf>
    <xf numFmtId="44" fontId="1" fillId="0" borderId="45" xfId="1" applyNumberFormat="1" applyFont="1" applyFill="1" applyBorder="1" applyAlignment="1">
      <alignment horizontal="center" vertical="top"/>
    </xf>
    <xf numFmtId="0" fontId="1" fillId="9" borderId="24" xfId="1" quotePrefix="1" applyFill="1" applyBorder="1" applyAlignment="1">
      <alignment horizontal="right" vertical="top"/>
    </xf>
    <xf numFmtId="44" fontId="1" fillId="9" borderId="44" xfId="1" applyNumberFormat="1" applyFont="1" applyFill="1" applyBorder="1" applyAlignment="1">
      <alignment horizontal="center" vertical="top"/>
    </xf>
    <xf numFmtId="44" fontId="1" fillId="9" borderId="45" xfId="1" applyNumberFormat="1" applyFont="1" applyFill="1" applyBorder="1" applyAlignment="1">
      <alignment horizontal="center" vertical="top"/>
    </xf>
    <xf numFmtId="44" fontId="1" fillId="9" borderId="33" xfId="1" applyNumberFormat="1" applyFont="1" applyFill="1" applyBorder="1" applyAlignment="1">
      <alignment horizontal="center" vertical="top"/>
    </xf>
    <xf numFmtId="44" fontId="1" fillId="0" borderId="44" xfId="1" applyNumberFormat="1" applyFont="1" applyFill="1" applyBorder="1" applyAlignment="1">
      <alignment horizontal="center" vertical="top"/>
    </xf>
    <xf numFmtId="44" fontId="1" fillId="0" borderId="45" xfId="1" applyNumberFormat="1" applyFont="1" applyFill="1" applyBorder="1" applyAlignment="1">
      <alignment horizontal="center" vertical="top"/>
    </xf>
    <xf numFmtId="44" fontId="1" fillId="0" borderId="33" xfId="1" applyNumberFormat="1" applyFont="1" applyFill="1" applyBorder="1" applyAlignment="1">
      <alignment horizontal="center" vertical="top"/>
    </xf>
    <xf numFmtId="44" fontId="1" fillId="9" borderId="46" xfId="1" applyNumberFormat="1" applyFont="1" applyFill="1" applyBorder="1" applyAlignment="1">
      <alignment horizontal="center" vertical="top"/>
    </xf>
    <xf numFmtId="44" fontId="1" fillId="9" borderId="47" xfId="1" applyNumberFormat="1" applyFont="1" applyFill="1" applyBorder="1" applyAlignment="1">
      <alignment horizontal="center" vertical="top"/>
    </xf>
    <xf numFmtId="44" fontId="1" fillId="9" borderId="48" xfId="1" applyNumberFormat="1" applyFont="1" applyFill="1" applyBorder="1" applyAlignment="1">
      <alignment horizontal="center" vertical="top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14" fontId="4" fillId="0" borderId="9" xfId="0" applyNumberFormat="1" applyFont="1" applyBorder="1" applyAlignment="1">
      <alignment vertical="center" wrapText="1"/>
    </xf>
    <xf numFmtId="14" fontId="4" fillId="0" borderId="10" xfId="0" applyNumberFormat="1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1E391"/>
      <color rgb="FF33CC33"/>
      <color rgb="FF57D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246529</xdr:colOff>
      <xdr:row>13</xdr:row>
      <xdr:rowOff>134471</xdr:rowOff>
    </xdr:from>
    <xdr:to>
      <xdr:col>27</xdr:col>
      <xdr:colOff>134471</xdr:colOff>
      <xdr:row>15</xdr:row>
      <xdr:rowOff>100855</xdr:rowOff>
    </xdr:to>
    <xdr:cxnSp macro="">
      <xdr:nvCxnSpPr>
        <xdr:cNvPr id="3" name="Elbow Connector 2"/>
        <xdr:cNvCxnSpPr/>
      </xdr:nvCxnSpPr>
      <xdr:spPr>
        <a:xfrm flipV="1">
          <a:off x="13122088" y="3574677"/>
          <a:ext cx="515471" cy="481854"/>
        </a:xfrm>
        <a:prstGeom prst="bentConnector3">
          <a:avLst>
            <a:gd name="adj1" fmla="val 50000"/>
          </a:avLst>
        </a:prstGeom>
        <a:ln w="28575">
          <a:solidFill>
            <a:srgbClr val="FF0000"/>
          </a:solidFill>
          <a:tailEnd type="triangle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</xdr:colOff>
      <xdr:row>35</xdr:row>
      <xdr:rowOff>67898</xdr:rowOff>
    </xdr:from>
    <xdr:to>
      <xdr:col>18</xdr:col>
      <xdr:colOff>247650</xdr:colOff>
      <xdr:row>38</xdr:row>
      <xdr:rowOff>164850</xdr:rowOff>
    </xdr:to>
    <xdr:cxnSp macro="">
      <xdr:nvCxnSpPr>
        <xdr:cNvPr id="26" name="Straight Arrow Connector 25"/>
        <xdr:cNvCxnSpPr/>
      </xdr:nvCxnSpPr>
      <xdr:spPr>
        <a:xfrm>
          <a:off x="9753600" y="8392748"/>
          <a:ext cx="1171575" cy="868477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91888</xdr:colOff>
      <xdr:row>39</xdr:row>
      <xdr:rowOff>9525</xdr:rowOff>
    </xdr:from>
    <xdr:to>
      <xdr:col>19</xdr:col>
      <xdr:colOff>91888</xdr:colOff>
      <xdr:row>44</xdr:row>
      <xdr:rowOff>114300</xdr:rowOff>
    </xdr:to>
    <xdr:cxnSp macro="">
      <xdr:nvCxnSpPr>
        <xdr:cNvPr id="34" name="Straight Arrow Connector 33"/>
        <xdr:cNvCxnSpPr/>
      </xdr:nvCxnSpPr>
      <xdr:spPr>
        <a:xfrm>
          <a:off x="11083738" y="9363075"/>
          <a:ext cx="0" cy="1304925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228602</xdr:colOff>
      <xdr:row>47</xdr:row>
      <xdr:rowOff>47627</xdr:rowOff>
    </xdr:from>
    <xdr:to>
      <xdr:col>21</xdr:col>
      <xdr:colOff>66674</xdr:colOff>
      <xdr:row>53</xdr:row>
      <xdr:rowOff>19050</xdr:rowOff>
    </xdr:to>
    <xdr:cxnSp macro="">
      <xdr:nvCxnSpPr>
        <xdr:cNvPr id="42" name="Elbow Connector 41"/>
        <xdr:cNvCxnSpPr/>
      </xdr:nvCxnSpPr>
      <xdr:spPr>
        <a:xfrm rot="16200000" flipH="1">
          <a:off x="9953627" y="12011027"/>
          <a:ext cx="1428748" cy="152397"/>
        </a:xfrm>
        <a:prstGeom prst="bentConnector3">
          <a:avLst>
            <a:gd name="adj1" fmla="val 50000"/>
          </a:avLst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230841</xdr:colOff>
      <xdr:row>13</xdr:row>
      <xdr:rowOff>168088</xdr:rowOff>
    </xdr:from>
    <xdr:to>
      <xdr:col>34</xdr:col>
      <xdr:colOff>230841</xdr:colOff>
      <xdr:row>58</xdr:row>
      <xdr:rowOff>129989</xdr:rowOff>
    </xdr:to>
    <xdr:cxnSp macro="">
      <xdr:nvCxnSpPr>
        <xdr:cNvPr id="47" name="Straight Arrow Connector 46"/>
        <xdr:cNvCxnSpPr/>
      </xdr:nvCxnSpPr>
      <xdr:spPr>
        <a:xfrm>
          <a:off x="15930282" y="3496235"/>
          <a:ext cx="0" cy="11235019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2857500</xdr:colOff>
      <xdr:row>24</xdr:row>
      <xdr:rowOff>133350</xdr:rowOff>
    </xdr:from>
    <xdr:to>
      <xdr:col>2</xdr:col>
      <xdr:colOff>3790948</xdr:colOff>
      <xdr:row>46</xdr:row>
      <xdr:rowOff>142874</xdr:rowOff>
    </xdr:to>
    <xdr:sp macro="" textlink="">
      <xdr:nvSpPr>
        <xdr:cNvPr id="52" name="Left Bracket 51"/>
        <xdr:cNvSpPr/>
      </xdr:nvSpPr>
      <xdr:spPr>
        <a:xfrm flipH="1">
          <a:off x="3429000" y="5629275"/>
          <a:ext cx="933448" cy="5581649"/>
        </a:xfrm>
        <a:prstGeom prst="leftBracket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38</xdr:col>
      <xdr:colOff>227638</xdr:colOff>
      <xdr:row>9</xdr:row>
      <xdr:rowOff>231321</xdr:rowOff>
    </xdr:from>
    <xdr:to>
      <xdr:col>38</xdr:col>
      <xdr:colOff>227638</xdr:colOff>
      <xdr:row>59</xdr:row>
      <xdr:rowOff>244929</xdr:rowOff>
    </xdr:to>
    <xdr:cxnSp macro="">
      <xdr:nvCxnSpPr>
        <xdr:cNvPr id="53" name="Straight Arrow Connector 52"/>
        <xdr:cNvCxnSpPr/>
      </xdr:nvCxnSpPr>
      <xdr:spPr>
        <a:xfrm>
          <a:off x="17141317" y="2286000"/>
          <a:ext cx="0" cy="122872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165349</xdr:colOff>
      <xdr:row>42</xdr:row>
      <xdr:rowOff>247650</xdr:rowOff>
    </xdr:from>
    <xdr:to>
      <xdr:col>30</xdr:col>
      <xdr:colOff>165349</xdr:colOff>
      <xdr:row>47</xdr:row>
      <xdr:rowOff>239184</xdr:rowOff>
    </xdr:to>
    <xdr:cxnSp macro="">
      <xdr:nvCxnSpPr>
        <xdr:cNvPr id="56" name="Straight Arrow Connector 55"/>
        <xdr:cNvCxnSpPr/>
      </xdr:nvCxnSpPr>
      <xdr:spPr>
        <a:xfrm>
          <a:off x="14929099" y="10372725"/>
          <a:ext cx="0" cy="1448859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129988</xdr:colOff>
      <xdr:row>39</xdr:row>
      <xdr:rowOff>47625</xdr:rowOff>
    </xdr:from>
    <xdr:to>
      <xdr:col>26</xdr:col>
      <xdr:colOff>129988</xdr:colOff>
      <xdr:row>52</xdr:row>
      <xdr:rowOff>152400</xdr:rowOff>
    </xdr:to>
    <xdr:cxnSp macro="">
      <xdr:nvCxnSpPr>
        <xdr:cNvPr id="14" name="Straight Arrow Connector 13"/>
        <xdr:cNvCxnSpPr/>
      </xdr:nvCxnSpPr>
      <xdr:spPr>
        <a:xfrm flipV="1">
          <a:off x="13636438" y="9401175"/>
          <a:ext cx="0" cy="36195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20"/>
  <sheetViews>
    <sheetView showRuler="0" view="pageBreakPreview" zoomScale="70" zoomScaleNormal="85" zoomScaleSheetLayoutView="70" zoomScalePageLayoutView="70" workbookViewId="0">
      <pane xSplit="5" ySplit="5" topLeftCell="AY75" activePane="bottomRight" state="frozenSplit"/>
      <selection pane="topRight" activeCell="F1" sqref="F1"/>
      <selection pane="bottomLeft" activeCell="A6" sqref="A6"/>
      <selection pane="bottomRight" activeCell="A70" sqref="A70:CQ120"/>
    </sheetView>
  </sheetViews>
  <sheetFormatPr defaultColWidth="9" defaultRowHeight="12.75" x14ac:dyDescent="0.2"/>
  <cols>
    <col min="1" max="2" width="3.75" style="11" customWidth="1"/>
    <col min="3" max="3" width="50.25" style="11" customWidth="1"/>
    <col min="4" max="4" width="19.625" style="11" customWidth="1"/>
    <col min="5" max="5" width="9.125" style="11" customWidth="1"/>
    <col min="6" max="6" width="4.125" style="11" customWidth="1"/>
    <col min="7" max="7" width="4.125" style="25" customWidth="1"/>
    <col min="8" max="10" width="4.125" style="11" customWidth="1"/>
    <col min="11" max="11" width="4.125" style="25" customWidth="1"/>
    <col min="12" max="14" width="4.125" style="11" customWidth="1"/>
    <col min="15" max="15" width="4.125" style="25" customWidth="1"/>
    <col min="16" max="18" width="4.125" style="11" customWidth="1"/>
    <col min="19" max="19" width="4.125" style="25" customWidth="1"/>
    <col min="20" max="22" width="4.125" style="11" customWidth="1"/>
    <col min="23" max="23" width="4.125" style="25" customWidth="1"/>
    <col min="24" max="26" width="4.125" style="11" customWidth="1"/>
    <col min="27" max="27" width="4.125" style="25" customWidth="1"/>
    <col min="28" max="30" width="4.125" style="11" customWidth="1"/>
    <col min="31" max="31" width="4.125" style="25" customWidth="1"/>
    <col min="32" max="34" width="4.125" style="11" customWidth="1"/>
    <col min="35" max="35" width="4.125" style="25" customWidth="1"/>
    <col min="36" max="38" width="4.125" style="11" customWidth="1"/>
    <col min="39" max="39" width="4.125" style="25" customWidth="1"/>
    <col min="40" max="42" width="4.125" style="11" customWidth="1"/>
    <col min="43" max="43" width="4.125" style="25" customWidth="1"/>
    <col min="44" max="46" width="4.125" style="11" customWidth="1"/>
    <col min="47" max="47" width="4.125" style="25" customWidth="1"/>
    <col min="48" max="50" width="4.125" style="11" customWidth="1"/>
    <col min="51" max="51" width="4.125" style="25" customWidth="1"/>
    <col min="52" max="54" width="4.125" style="11" customWidth="1"/>
    <col min="55" max="55" width="4.125" style="25" customWidth="1"/>
    <col min="56" max="58" width="4.125" style="11" customWidth="1"/>
    <col min="59" max="59" width="4.125" style="25" customWidth="1"/>
    <col min="60" max="62" width="4.125" style="11" customWidth="1"/>
    <col min="63" max="63" width="4.125" style="25" customWidth="1"/>
    <col min="64" max="66" width="4.125" style="11" customWidth="1"/>
    <col min="67" max="67" width="4.125" style="25" customWidth="1"/>
    <col min="68" max="70" width="4.125" style="11" customWidth="1"/>
    <col min="71" max="71" width="4.125" style="25" customWidth="1"/>
    <col min="72" max="74" width="4.125" style="11" customWidth="1"/>
    <col min="75" max="75" width="4.125" style="25" customWidth="1"/>
    <col min="76" max="78" width="4.125" style="11" customWidth="1"/>
    <col min="79" max="79" width="4.125" style="25" customWidth="1"/>
    <col min="80" max="82" width="4.125" style="11" customWidth="1"/>
    <col min="83" max="83" width="4.125" style="25" customWidth="1"/>
    <col min="84" max="86" width="4.125" style="11" customWidth="1"/>
    <col min="87" max="87" width="4.125" style="25" customWidth="1"/>
    <col min="88" max="90" width="4.125" style="11" customWidth="1"/>
    <col min="91" max="91" width="4.125" style="25" customWidth="1"/>
    <col min="92" max="94" width="4.125" style="11" customWidth="1"/>
    <col min="95" max="95" width="4.125" style="25" customWidth="1"/>
    <col min="96" max="16384" width="9" style="11"/>
  </cols>
  <sheetData>
    <row r="1" spans="1:95" ht="15.75" customHeight="1" x14ac:dyDescent="0.2">
      <c r="A1" s="8"/>
      <c r="B1" s="8"/>
      <c r="C1" s="8" t="s">
        <v>1</v>
      </c>
      <c r="D1" s="113">
        <v>44263</v>
      </c>
      <c r="E1" s="9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</row>
    <row r="2" spans="1:95" ht="15.75" customHeight="1" thickBot="1" x14ac:dyDescent="0.25">
      <c r="A2" s="8"/>
      <c r="B2" s="8"/>
      <c r="C2" s="8" t="s">
        <v>59</v>
      </c>
      <c r="D2" s="96" t="s">
        <v>127</v>
      </c>
      <c r="E2" s="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</row>
    <row r="3" spans="1:95" s="12" customFormat="1" ht="20.25" customHeight="1" thickBot="1" x14ac:dyDescent="0.25">
      <c r="A3" s="53"/>
      <c r="B3" s="53"/>
      <c r="C3" s="53" t="s">
        <v>111</v>
      </c>
      <c r="D3" s="97" t="s">
        <v>29</v>
      </c>
      <c r="E3" s="54"/>
      <c r="F3" s="55"/>
      <c r="G3" s="56" t="s">
        <v>17</v>
      </c>
      <c r="H3" s="57" t="s">
        <v>18</v>
      </c>
      <c r="I3" s="58"/>
      <c r="J3" s="55"/>
      <c r="K3" s="56" t="s">
        <v>18</v>
      </c>
      <c r="L3" s="57" t="s">
        <v>19</v>
      </c>
      <c r="M3" s="58"/>
      <c r="N3" s="55"/>
      <c r="O3" s="56" t="s">
        <v>19</v>
      </c>
      <c r="P3" s="57" t="s">
        <v>20</v>
      </c>
      <c r="Q3" s="58"/>
      <c r="R3" s="55"/>
      <c r="S3" s="56" t="s">
        <v>20</v>
      </c>
      <c r="T3" s="57" t="s">
        <v>21</v>
      </c>
      <c r="U3" s="58"/>
      <c r="V3" s="55"/>
      <c r="W3" s="56" t="s">
        <v>21</v>
      </c>
      <c r="X3" s="57" t="s">
        <v>22</v>
      </c>
      <c r="Y3" s="58"/>
      <c r="Z3" s="55"/>
      <c r="AA3" s="56" t="s">
        <v>22</v>
      </c>
      <c r="AB3" s="57" t="s">
        <v>23</v>
      </c>
      <c r="AC3" s="58"/>
      <c r="AD3" s="55"/>
      <c r="AE3" s="56" t="s">
        <v>23</v>
      </c>
      <c r="AF3" s="57" t="s">
        <v>24</v>
      </c>
      <c r="AG3" s="58"/>
      <c r="AH3" s="55"/>
      <c r="AI3" s="56" t="s">
        <v>24</v>
      </c>
      <c r="AJ3" s="57" t="s">
        <v>25</v>
      </c>
      <c r="AK3" s="58"/>
      <c r="AL3" s="55"/>
      <c r="AM3" s="56" t="s">
        <v>25</v>
      </c>
      <c r="AN3" s="57" t="s">
        <v>26</v>
      </c>
      <c r="AO3" s="58"/>
      <c r="AP3" s="55"/>
      <c r="AQ3" s="56" t="s">
        <v>26</v>
      </c>
      <c r="AR3" s="57" t="s">
        <v>27</v>
      </c>
      <c r="AS3" s="58"/>
      <c r="AT3" s="55"/>
      <c r="AU3" s="56" t="s">
        <v>27</v>
      </c>
      <c r="AV3" s="57" t="s">
        <v>28</v>
      </c>
      <c r="AW3" s="58"/>
      <c r="AX3" s="55"/>
      <c r="AY3" s="56" t="s">
        <v>28</v>
      </c>
      <c r="AZ3" s="57" t="s">
        <v>73</v>
      </c>
      <c r="BA3" s="58"/>
      <c r="BB3" s="55"/>
      <c r="BC3" s="56" t="s">
        <v>73</v>
      </c>
      <c r="BD3" s="57" t="s">
        <v>74</v>
      </c>
      <c r="BE3" s="58"/>
      <c r="BF3" s="55"/>
      <c r="BG3" s="60" t="s">
        <v>74</v>
      </c>
      <c r="BH3" s="57" t="s">
        <v>174</v>
      </c>
      <c r="BI3" s="58"/>
      <c r="BJ3" s="55"/>
      <c r="BK3" s="115" t="s">
        <v>174</v>
      </c>
      <c r="BL3" s="57" t="s">
        <v>175</v>
      </c>
      <c r="BM3" s="58"/>
      <c r="BN3" s="55"/>
      <c r="BO3" s="115" t="s">
        <v>175</v>
      </c>
      <c r="BP3" s="57" t="s">
        <v>176</v>
      </c>
      <c r="BQ3" s="58"/>
      <c r="BR3" s="55"/>
      <c r="BS3" s="115" t="s">
        <v>176</v>
      </c>
      <c r="BT3" s="57" t="s">
        <v>177</v>
      </c>
      <c r="BU3" s="58"/>
      <c r="BV3" s="55"/>
      <c r="BW3" s="115" t="s">
        <v>177</v>
      </c>
      <c r="BX3" s="57" t="s">
        <v>178</v>
      </c>
      <c r="BY3" s="58"/>
      <c r="BZ3" s="55"/>
      <c r="CA3" s="120" t="s">
        <v>178</v>
      </c>
      <c r="CB3" s="57" t="s">
        <v>179</v>
      </c>
      <c r="CC3" s="58"/>
      <c r="CD3" s="55"/>
      <c r="CE3" s="120" t="s">
        <v>179</v>
      </c>
      <c r="CF3" s="57" t="s">
        <v>180</v>
      </c>
      <c r="CG3" s="58"/>
      <c r="CH3" s="55"/>
      <c r="CI3" s="120" t="s">
        <v>180</v>
      </c>
      <c r="CJ3" s="57" t="s">
        <v>181</v>
      </c>
      <c r="CK3" s="58"/>
      <c r="CL3" s="55"/>
      <c r="CM3" s="120" t="s">
        <v>181</v>
      </c>
      <c r="CN3" s="57" t="s">
        <v>182</v>
      </c>
      <c r="CO3" s="58"/>
      <c r="CP3" s="55"/>
      <c r="CQ3" s="120" t="s">
        <v>182</v>
      </c>
    </row>
    <row r="4" spans="1:95" s="12" customFormat="1" x14ac:dyDescent="0.2">
      <c r="A4" s="76"/>
      <c r="B4" s="49"/>
      <c r="C4" s="50"/>
      <c r="D4" s="51"/>
      <c r="E4" s="52"/>
      <c r="F4" s="14"/>
      <c r="G4" s="15"/>
      <c r="H4" s="13"/>
      <c r="I4" s="14"/>
      <c r="J4" s="14"/>
      <c r="K4" s="15"/>
      <c r="L4" s="13"/>
      <c r="M4" s="14"/>
      <c r="N4" s="14"/>
      <c r="O4" s="15"/>
      <c r="P4" s="13"/>
      <c r="Q4" s="14"/>
      <c r="R4" s="14"/>
      <c r="S4" s="15"/>
      <c r="T4" s="13"/>
      <c r="U4" s="14"/>
      <c r="V4" s="14"/>
      <c r="W4" s="15"/>
      <c r="X4" s="13"/>
      <c r="Y4" s="14"/>
      <c r="Z4" s="14"/>
      <c r="AA4" s="15"/>
      <c r="AB4" s="13"/>
      <c r="AC4" s="14"/>
      <c r="AD4" s="14"/>
      <c r="AE4" s="15"/>
      <c r="AF4" s="13"/>
      <c r="AG4" s="14"/>
      <c r="AH4" s="14"/>
      <c r="AI4" s="15"/>
      <c r="AJ4" s="13"/>
      <c r="AK4" s="14"/>
      <c r="AL4" s="14"/>
      <c r="AM4" s="15"/>
      <c r="AN4" s="13"/>
      <c r="AO4" s="14"/>
      <c r="AP4" s="14"/>
      <c r="AQ4" s="15"/>
      <c r="AR4" s="13"/>
      <c r="AS4" s="14"/>
      <c r="AT4" s="14"/>
      <c r="AU4" s="15"/>
      <c r="AV4" s="13"/>
      <c r="AW4" s="14"/>
      <c r="AX4" s="14"/>
      <c r="AY4" s="15"/>
      <c r="AZ4" s="13"/>
      <c r="BA4" s="14"/>
      <c r="BB4" s="14"/>
      <c r="BC4" s="15"/>
      <c r="BD4" s="13"/>
      <c r="BE4" s="14"/>
      <c r="BF4" s="14"/>
      <c r="BG4" s="15"/>
      <c r="BH4" s="13"/>
      <c r="BI4" s="14"/>
      <c r="BJ4" s="14"/>
      <c r="BK4" s="15"/>
      <c r="BL4" s="13"/>
      <c r="BM4" s="14"/>
      <c r="BN4" s="14"/>
      <c r="BO4" s="15"/>
      <c r="BP4" s="13"/>
      <c r="BQ4" s="14"/>
      <c r="BR4" s="14"/>
      <c r="BS4" s="15"/>
      <c r="BT4" s="13"/>
      <c r="BU4" s="14"/>
      <c r="BV4" s="14"/>
      <c r="BW4" s="15"/>
      <c r="BX4" s="13"/>
      <c r="BY4" s="14"/>
      <c r="BZ4" s="14"/>
      <c r="CA4" s="15"/>
      <c r="CB4" s="13"/>
      <c r="CC4" s="14"/>
      <c r="CD4" s="14"/>
      <c r="CE4" s="15"/>
      <c r="CF4" s="13"/>
      <c r="CG4" s="14"/>
      <c r="CH4" s="14"/>
      <c r="CI4" s="15"/>
      <c r="CJ4" s="13"/>
      <c r="CK4" s="14"/>
      <c r="CL4" s="14"/>
      <c r="CM4" s="15"/>
      <c r="CN4" s="13"/>
      <c r="CO4" s="14"/>
      <c r="CP4" s="14"/>
      <c r="CQ4" s="15"/>
    </row>
    <row r="5" spans="1:95" ht="15" x14ac:dyDescent="0.2">
      <c r="A5" s="47" t="s">
        <v>0</v>
      </c>
      <c r="B5" s="16"/>
      <c r="C5" s="17"/>
      <c r="D5" s="18" t="s">
        <v>41</v>
      </c>
      <c r="E5" s="19" t="s">
        <v>85</v>
      </c>
      <c r="F5" s="14">
        <v>3</v>
      </c>
      <c r="G5" s="15">
        <v>4</v>
      </c>
      <c r="H5" s="14">
        <v>1</v>
      </c>
      <c r="I5" s="14">
        <v>2</v>
      </c>
      <c r="J5" s="14">
        <v>3</v>
      </c>
      <c r="K5" s="15">
        <v>4</v>
      </c>
      <c r="L5" s="14">
        <v>1</v>
      </c>
      <c r="M5" s="14">
        <v>2</v>
      </c>
      <c r="N5" s="14">
        <v>3</v>
      </c>
      <c r="O5" s="15">
        <v>4</v>
      </c>
      <c r="P5" s="14">
        <v>1</v>
      </c>
      <c r="Q5" s="14">
        <v>2</v>
      </c>
      <c r="R5" s="14">
        <v>3</v>
      </c>
      <c r="S5" s="15">
        <v>4</v>
      </c>
      <c r="T5" s="14">
        <v>1</v>
      </c>
      <c r="U5" s="14">
        <v>2</v>
      </c>
      <c r="V5" s="14">
        <v>3</v>
      </c>
      <c r="W5" s="15">
        <v>4</v>
      </c>
      <c r="X5" s="14">
        <v>1</v>
      </c>
      <c r="Y5" s="14">
        <v>2</v>
      </c>
      <c r="Z5" s="14">
        <v>3</v>
      </c>
      <c r="AA5" s="15">
        <v>4</v>
      </c>
      <c r="AB5" s="14">
        <v>1</v>
      </c>
      <c r="AC5" s="14">
        <v>2</v>
      </c>
      <c r="AD5" s="14">
        <v>3</v>
      </c>
      <c r="AE5" s="15">
        <v>4</v>
      </c>
      <c r="AF5" s="14">
        <v>1</v>
      </c>
      <c r="AG5" s="14">
        <v>2</v>
      </c>
      <c r="AH5" s="14">
        <v>3</v>
      </c>
      <c r="AI5" s="15">
        <v>4</v>
      </c>
      <c r="AJ5" s="14">
        <v>1</v>
      </c>
      <c r="AK5" s="14">
        <v>2</v>
      </c>
      <c r="AL5" s="14">
        <v>3</v>
      </c>
      <c r="AM5" s="15">
        <v>4</v>
      </c>
      <c r="AN5" s="14">
        <v>1</v>
      </c>
      <c r="AO5" s="14">
        <v>2</v>
      </c>
      <c r="AP5" s="14">
        <v>3</v>
      </c>
      <c r="AQ5" s="15">
        <v>4</v>
      </c>
      <c r="AR5" s="14">
        <v>1</v>
      </c>
      <c r="AS5" s="14">
        <v>2</v>
      </c>
      <c r="AT5" s="14">
        <v>3</v>
      </c>
      <c r="AU5" s="15">
        <v>4</v>
      </c>
      <c r="AV5" s="14">
        <v>1</v>
      </c>
      <c r="AW5" s="14">
        <v>2</v>
      </c>
      <c r="AX5" s="14">
        <v>3</v>
      </c>
      <c r="AY5" s="15">
        <v>4</v>
      </c>
      <c r="AZ5" s="14">
        <v>1</v>
      </c>
      <c r="BA5" s="14">
        <v>2</v>
      </c>
      <c r="BB5" s="14">
        <v>3</v>
      </c>
      <c r="BC5" s="15">
        <v>4</v>
      </c>
      <c r="BD5" s="14">
        <v>1</v>
      </c>
      <c r="BE5" s="14">
        <v>2</v>
      </c>
      <c r="BF5" s="14">
        <v>3</v>
      </c>
      <c r="BG5" s="15">
        <v>4</v>
      </c>
      <c r="BH5" s="14">
        <v>1</v>
      </c>
      <c r="BI5" s="14">
        <v>2</v>
      </c>
      <c r="BJ5" s="14">
        <v>3</v>
      </c>
      <c r="BK5" s="15">
        <v>4</v>
      </c>
      <c r="BL5" s="14">
        <v>1</v>
      </c>
      <c r="BM5" s="14">
        <v>2</v>
      </c>
      <c r="BN5" s="14">
        <v>3</v>
      </c>
      <c r="BO5" s="15">
        <v>4</v>
      </c>
      <c r="BP5" s="14">
        <v>1</v>
      </c>
      <c r="BQ5" s="14">
        <v>2</v>
      </c>
      <c r="BR5" s="14">
        <v>3</v>
      </c>
      <c r="BS5" s="15">
        <v>4</v>
      </c>
      <c r="BT5" s="14">
        <v>1</v>
      </c>
      <c r="BU5" s="14">
        <v>2</v>
      </c>
      <c r="BV5" s="14">
        <v>3</v>
      </c>
      <c r="BW5" s="15">
        <v>4</v>
      </c>
      <c r="BX5" s="14">
        <v>1</v>
      </c>
      <c r="BY5" s="14">
        <v>2</v>
      </c>
      <c r="BZ5" s="14">
        <v>3</v>
      </c>
      <c r="CA5" s="15">
        <v>4</v>
      </c>
      <c r="CB5" s="14">
        <v>1</v>
      </c>
      <c r="CC5" s="14">
        <v>2</v>
      </c>
      <c r="CD5" s="14">
        <v>3</v>
      </c>
      <c r="CE5" s="15">
        <v>4</v>
      </c>
      <c r="CF5" s="14">
        <v>1</v>
      </c>
      <c r="CG5" s="14">
        <v>2</v>
      </c>
      <c r="CH5" s="14">
        <v>3</v>
      </c>
      <c r="CI5" s="15">
        <v>4</v>
      </c>
      <c r="CJ5" s="14">
        <v>1</v>
      </c>
      <c r="CK5" s="14">
        <v>2</v>
      </c>
      <c r="CL5" s="14">
        <v>3</v>
      </c>
      <c r="CM5" s="15">
        <v>4</v>
      </c>
      <c r="CN5" s="14">
        <v>1</v>
      </c>
      <c r="CO5" s="14">
        <v>2</v>
      </c>
      <c r="CP5" s="14">
        <v>3</v>
      </c>
      <c r="CQ5" s="15">
        <v>4</v>
      </c>
    </row>
    <row r="6" spans="1:95" s="20" customFormat="1" ht="20.45" customHeight="1" x14ac:dyDescent="0.2">
      <c r="A6" s="75" t="s">
        <v>90</v>
      </c>
      <c r="B6" s="62"/>
      <c r="C6" s="63"/>
      <c r="D6" s="64"/>
      <c r="E6" s="65"/>
      <c r="F6" s="28"/>
      <c r="G6" s="29"/>
      <c r="H6" s="27"/>
      <c r="I6" s="28"/>
      <c r="J6" s="28"/>
      <c r="K6" s="29"/>
      <c r="L6" s="27"/>
      <c r="M6" s="28"/>
      <c r="N6" s="28"/>
      <c r="O6" s="29"/>
      <c r="P6" s="27"/>
      <c r="Q6" s="28"/>
      <c r="R6" s="28"/>
      <c r="S6" s="29"/>
      <c r="T6" s="27"/>
      <c r="U6" s="28"/>
      <c r="V6" s="28"/>
      <c r="W6" s="29"/>
      <c r="X6" s="27"/>
      <c r="Y6" s="28"/>
      <c r="Z6" s="28"/>
      <c r="AA6" s="29"/>
      <c r="AB6" s="27"/>
      <c r="AC6" s="28"/>
      <c r="AD6" s="28"/>
      <c r="AE6" s="29"/>
      <c r="AF6" s="27"/>
      <c r="AG6" s="28"/>
      <c r="AH6" s="28"/>
      <c r="AI6" s="29"/>
      <c r="AJ6" s="27"/>
      <c r="AK6" s="28"/>
      <c r="AL6" s="28"/>
      <c r="AM6" s="29"/>
      <c r="AN6" s="27"/>
      <c r="AO6" s="28"/>
      <c r="AP6" s="28"/>
      <c r="AQ6" s="29"/>
      <c r="AR6" s="27"/>
      <c r="AS6" s="28"/>
      <c r="AT6" s="28"/>
      <c r="AU6" s="29"/>
      <c r="AV6" s="27"/>
      <c r="AW6" s="28"/>
      <c r="AX6" s="28"/>
      <c r="AY6" s="29"/>
      <c r="AZ6" s="27"/>
      <c r="BA6" s="28"/>
      <c r="BB6" s="28"/>
      <c r="BC6" s="29"/>
      <c r="BD6" s="27"/>
      <c r="BE6" s="28"/>
      <c r="BF6" s="28"/>
      <c r="BG6" s="29"/>
      <c r="BH6" s="27"/>
      <c r="BI6" s="28"/>
      <c r="BJ6" s="28"/>
      <c r="BK6" s="29"/>
      <c r="BL6" s="27"/>
      <c r="BM6" s="28"/>
      <c r="BN6" s="28"/>
      <c r="BO6" s="29"/>
      <c r="BP6" s="27"/>
      <c r="BQ6" s="28"/>
      <c r="BR6" s="28"/>
      <c r="BS6" s="29"/>
      <c r="BT6" s="27"/>
      <c r="BU6" s="28"/>
      <c r="BV6" s="28"/>
      <c r="BW6" s="29"/>
      <c r="BX6" s="27"/>
      <c r="BY6" s="28"/>
      <c r="BZ6" s="28"/>
      <c r="CA6" s="29"/>
      <c r="CB6" s="27"/>
      <c r="CC6" s="28"/>
      <c r="CD6" s="28"/>
      <c r="CE6" s="29"/>
      <c r="CF6" s="27"/>
      <c r="CG6" s="28"/>
      <c r="CH6" s="28"/>
      <c r="CI6" s="29"/>
      <c r="CJ6" s="27"/>
      <c r="CK6" s="28"/>
      <c r="CL6" s="28"/>
      <c r="CM6" s="29"/>
      <c r="CN6" s="27"/>
      <c r="CO6" s="28"/>
      <c r="CP6" s="28"/>
      <c r="CQ6" s="29"/>
    </row>
    <row r="7" spans="1:95" s="20" customFormat="1" ht="20.45" customHeight="1" x14ac:dyDescent="0.2">
      <c r="A7" s="61"/>
      <c r="B7" s="68" t="s">
        <v>55</v>
      </c>
      <c r="C7" s="69"/>
      <c r="D7" s="70"/>
      <c r="E7" s="71"/>
      <c r="F7" s="28"/>
      <c r="G7" s="29"/>
      <c r="H7" s="27"/>
      <c r="I7" s="28"/>
      <c r="J7" s="28"/>
      <c r="K7" s="29"/>
      <c r="L7" s="27"/>
      <c r="M7" s="28"/>
      <c r="N7" s="28"/>
      <c r="O7" s="29"/>
      <c r="P7" s="27"/>
      <c r="Q7" s="28"/>
      <c r="R7" s="28"/>
      <c r="S7" s="29"/>
      <c r="T7" s="27"/>
      <c r="U7" s="28"/>
      <c r="V7" s="28"/>
      <c r="W7" s="29"/>
      <c r="X7" s="27"/>
      <c r="Y7" s="28"/>
      <c r="Z7" s="28"/>
      <c r="AA7" s="29"/>
      <c r="AB7" s="27"/>
      <c r="AC7" s="28"/>
      <c r="AD7" s="28"/>
      <c r="AE7" s="29"/>
      <c r="AF7" s="27"/>
      <c r="AG7" s="28"/>
      <c r="AH7" s="28"/>
      <c r="AI7" s="29"/>
      <c r="AJ7" s="27"/>
      <c r="AK7" s="28"/>
      <c r="AL7" s="28"/>
      <c r="AM7" s="29"/>
      <c r="AN7" s="27"/>
      <c r="AO7" s="28"/>
      <c r="AP7" s="28"/>
      <c r="AQ7" s="29"/>
      <c r="AR7" s="27"/>
      <c r="AS7" s="28"/>
      <c r="AT7" s="28"/>
      <c r="AU7" s="29"/>
      <c r="AV7" s="27"/>
      <c r="AW7" s="28"/>
      <c r="AX7" s="28"/>
      <c r="AY7" s="29"/>
      <c r="AZ7" s="27"/>
      <c r="BA7" s="28"/>
      <c r="BB7" s="28"/>
      <c r="BC7" s="29"/>
      <c r="BD7" s="27"/>
      <c r="BE7" s="28"/>
      <c r="BF7" s="28"/>
      <c r="BG7" s="29"/>
      <c r="BH7" s="27"/>
      <c r="BI7" s="28"/>
      <c r="BJ7" s="28"/>
      <c r="BK7" s="29"/>
      <c r="BL7" s="27"/>
      <c r="BM7" s="28"/>
      <c r="BN7" s="28"/>
      <c r="BO7" s="29"/>
      <c r="BP7" s="27"/>
      <c r="BQ7" s="28"/>
      <c r="BR7" s="28"/>
      <c r="BS7" s="29"/>
      <c r="BT7" s="27"/>
      <c r="BU7" s="28"/>
      <c r="BV7" s="28"/>
      <c r="BW7" s="29"/>
      <c r="BX7" s="27"/>
      <c r="BY7" s="28"/>
      <c r="BZ7" s="28"/>
      <c r="CA7" s="29"/>
      <c r="CB7" s="27"/>
      <c r="CC7" s="28"/>
      <c r="CD7" s="28"/>
      <c r="CE7" s="29"/>
      <c r="CF7" s="27"/>
      <c r="CG7" s="28"/>
      <c r="CH7" s="28"/>
      <c r="CI7" s="29"/>
      <c r="CJ7" s="27"/>
      <c r="CK7" s="28"/>
      <c r="CL7" s="28"/>
      <c r="CM7" s="29"/>
      <c r="CN7" s="27"/>
      <c r="CO7" s="28"/>
      <c r="CP7" s="28"/>
      <c r="CQ7" s="29"/>
    </row>
    <row r="8" spans="1:95" s="20" customFormat="1" ht="20.45" customHeight="1" x14ac:dyDescent="0.2">
      <c r="A8" s="66"/>
      <c r="B8" s="68"/>
      <c r="C8" s="24" t="s">
        <v>30</v>
      </c>
      <c r="D8" s="22" t="s">
        <v>42</v>
      </c>
      <c r="E8" s="23" t="s">
        <v>35</v>
      </c>
      <c r="F8" s="28"/>
      <c r="G8" s="29"/>
      <c r="H8" s="34"/>
      <c r="I8" s="31"/>
      <c r="J8" s="31"/>
      <c r="K8" s="94" t="s">
        <v>33</v>
      </c>
      <c r="L8" s="36" t="str">
        <f>$C8</f>
        <v>Agreement upon Easement contents</v>
      </c>
      <c r="N8" s="29"/>
      <c r="O8" s="92"/>
      <c r="P8" s="27"/>
      <c r="Q8" s="28"/>
      <c r="R8" s="28"/>
      <c r="S8" s="29"/>
      <c r="T8" s="27"/>
      <c r="U8" s="28"/>
      <c r="V8" s="28"/>
      <c r="W8" s="29"/>
      <c r="X8" s="27"/>
      <c r="Y8" s="28"/>
      <c r="Z8" s="28"/>
      <c r="AA8" s="29"/>
      <c r="AB8" s="27"/>
      <c r="AC8" s="28"/>
      <c r="AD8" s="28"/>
      <c r="AE8" s="29"/>
      <c r="AF8" s="27"/>
      <c r="AG8" s="28"/>
      <c r="AH8" s="28"/>
      <c r="AI8" s="29"/>
      <c r="AJ8" s="27"/>
      <c r="AK8" s="28"/>
      <c r="AL8" s="28"/>
      <c r="AM8" s="29"/>
      <c r="AN8" s="27"/>
      <c r="AO8" s="28"/>
      <c r="AP8" s="28"/>
      <c r="AQ8" s="29"/>
      <c r="AR8" s="27"/>
      <c r="AS8" s="28"/>
      <c r="AT8" s="28"/>
      <c r="AU8" s="29"/>
      <c r="AV8" s="27"/>
      <c r="AW8" s="28"/>
      <c r="AX8" s="28"/>
      <c r="AY8" s="29"/>
      <c r="AZ8" s="27"/>
      <c r="BA8" s="28"/>
      <c r="BB8" s="28"/>
      <c r="BC8" s="29"/>
      <c r="BD8" s="27"/>
      <c r="BE8" s="28"/>
      <c r="BF8" s="28"/>
      <c r="BG8" s="29"/>
      <c r="BH8" s="27"/>
      <c r="BI8" s="28"/>
      <c r="BJ8" s="28"/>
      <c r="BK8" s="29"/>
      <c r="BL8" s="27"/>
      <c r="BM8" s="28"/>
      <c r="BN8" s="28"/>
      <c r="BO8" s="29"/>
      <c r="BP8" s="27"/>
      <c r="BQ8" s="28"/>
      <c r="BR8" s="28"/>
      <c r="BS8" s="29"/>
      <c r="BT8" s="27"/>
      <c r="BU8" s="28"/>
      <c r="BV8" s="28"/>
      <c r="BW8" s="29"/>
      <c r="BX8" s="27"/>
      <c r="BY8" s="28"/>
      <c r="BZ8" s="28"/>
      <c r="CA8" s="29"/>
      <c r="CB8" s="27"/>
      <c r="CC8" s="28"/>
      <c r="CD8" s="28"/>
      <c r="CE8" s="29"/>
      <c r="CF8" s="27"/>
      <c r="CG8" s="28"/>
      <c r="CH8" s="28"/>
      <c r="CI8" s="29"/>
      <c r="CJ8" s="27"/>
      <c r="CK8" s="28"/>
      <c r="CL8" s="28"/>
      <c r="CM8" s="29"/>
      <c r="CN8" s="27"/>
      <c r="CO8" s="28"/>
      <c r="CP8" s="28"/>
      <c r="CQ8" s="29"/>
    </row>
    <row r="9" spans="1:95" s="20" customFormat="1" ht="20.45" customHeight="1" x14ac:dyDescent="0.2">
      <c r="A9" s="66"/>
      <c r="B9" s="68"/>
      <c r="C9" s="24" t="s">
        <v>32</v>
      </c>
      <c r="D9" s="22" t="s">
        <v>40</v>
      </c>
      <c r="E9" s="23" t="s">
        <v>47</v>
      </c>
      <c r="F9" s="28"/>
      <c r="G9" s="29"/>
      <c r="H9" s="27"/>
      <c r="I9" s="28"/>
      <c r="J9" s="28"/>
      <c r="K9" s="29"/>
      <c r="L9" s="93"/>
      <c r="M9" s="31"/>
      <c r="N9" s="29" t="str">
        <f>$C9</f>
        <v>ROL issued to Titles Office and Title Payment</v>
      </c>
      <c r="O9" s="29"/>
      <c r="P9" s="27"/>
      <c r="Q9" s="28"/>
      <c r="R9" s="28"/>
      <c r="S9" s="29"/>
      <c r="T9" s="27"/>
      <c r="U9" s="28"/>
      <c r="V9" s="28"/>
      <c r="W9" s="29"/>
      <c r="X9" s="27"/>
      <c r="Y9" s="28"/>
      <c r="Z9" s="28"/>
      <c r="AA9" s="29"/>
      <c r="AB9" s="27"/>
      <c r="AC9" s="28"/>
      <c r="AD9" s="28"/>
      <c r="AE9" s="29"/>
      <c r="AF9" s="27"/>
      <c r="AG9" s="28"/>
      <c r="AH9" s="28"/>
      <c r="AI9" s="29"/>
      <c r="AJ9" s="27"/>
      <c r="AK9" s="28"/>
      <c r="AL9" s="28"/>
      <c r="AM9" s="29"/>
      <c r="AN9" s="27"/>
      <c r="AO9" s="28"/>
      <c r="AP9" s="28"/>
      <c r="AQ9" s="29"/>
      <c r="AR9" s="27"/>
      <c r="AS9" s="28"/>
      <c r="AT9" s="28"/>
      <c r="AU9" s="29"/>
      <c r="AV9" s="27"/>
      <c r="AW9" s="28"/>
      <c r="AX9" s="28"/>
      <c r="AY9" s="29"/>
      <c r="AZ9" s="27"/>
      <c r="BA9" s="28"/>
      <c r="BB9" s="28"/>
      <c r="BC9" s="29"/>
      <c r="BD9" s="27"/>
      <c r="BE9" s="28"/>
      <c r="BF9" s="28"/>
      <c r="BG9" s="29"/>
      <c r="BH9" s="27"/>
      <c r="BI9" s="28"/>
      <c r="BJ9" s="28"/>
      <c r="BK9" s="29"/>
      <c r="BL9" s="27"/>
      <c r="BM9" s="28"/>
      <c r="BN9" s="28"/>
      <c r="BO9" s="29"/>
      <c r="BP9" s="27"/>
      <c r="BQ9" s="28"/>
      <c r="BR9" s="28"/>
      <c r="BS9" s="29"/>
      <c r="BT9" s="27"/>
      <c r="BU9" s="28"/>
      <c r="BV9" s="28"/>
      <c r="BW9" s="29"/>
      <c r="BX9" s="27"/>
      <c r="BY9" s="28"/>
      <c r="BZ9" s="28"/>
      <c r="CA9" s="29"/>
      <c r="CB9" s="27"/>
      <c r="CC9" s="28"/>
      <c r="CD9" s="28"/>
      <c r="CE9" s="29"/>
      <c r="CF9" s="27"/>
      <c r="CG9" s="28"/>
      <c r="CH9" s="28"/>
      <c r="CI9" s="29"/>
      <c r="CJ9" s="27"/>
      <c r="CK9" s="28"/>
      <c r="CL9" s="28"/>
      <c r="CM9" s="29"/>
      <c r="CN9" s="27"/>
      <c r="CO9" s="28"/>
      <c r="CP9" s="28"/>
      <c r="CQ9" s="29"/>
    </row>
    <row r="10" spans="1:95" s="20" customFormat="1" ht="20.45" customHeight="1" x14ac:dyDescent="0.2">
      <c r="A10" s="66"/>
      <c r="B10" s="68"/>
      <c r="C10" s="24" t="s">
        <v>50</v>
      </c>
      <c r="D10" s="22" t="s">
        <v>43</v>
      </c>
      <c r="E10" s="23" t="s">
        <v>35</v>
      </c>
      <c r="F10" s="28"/>
      <c r="G10" s="29"/>
      <c r="H10" s="27"/>
      <c r="I10" s="28"/>
      <c r="J10" s="28"/>
      <c r="K10" s="29"/>
      <c r="L10" s="36"/>
      <c r="M10" s="28"/>
      <c r="N10" s="28"/>
      <c r="O10" s="29"/>
      <c r="P10" s="27"/>
      <c r="Q10" s="28"/>
      <c r="R10" s="28"/>
      <c r="S10" s="29"/>
      <c r="T10" s="27"/>
      <c r="U10" s="28"/>
      <c r="V10" s="28"/>
      <c r="W10" s="29"/>
      <c r="X10" s="27"/>
      <c r="Y10" s="28"/>
      <c r="Z10" s="28"/>
      <c r="AA10" s="29"/>
      <c r="AB10" s="27"/>
      <c r="AC10" s="28"/>
      <c r="AD10" s="28"/>
      <c r="AE10" s="29"/>
      <c r="AF10" s="27"/>
      <c r="AG10" s="28"/>
      <c r="AH10" s="28"/>
      <c r="AI10" s="29"/>
      <c r="AJ10" s="27"/>
      <c r="AK10" s="28"/>
      <c r="AL10" s="28"/>
      <c r="AM10" s="30" t="s">
        <v>33</v>
      </c>
      <c r="AN10" s="27" t="str">
        <f>$C10</f>
        <v>Settlement of Lot (30 September 2021)</v>
      </c>
      <c r="AO10" s="28"/>
      <c r="AP10" s="28"/>
      <c r="AQ10" s="29"/>
      <c r="AR10" s="27"/>
      <c r="AS10" s="28"/>
      <c r="AT10" s="28"/>
      <c r="AU10" s="29"/>
      <c r="AV10" s="27"/>
      <c r="AW10" s="28"/>
      <c r="AX10" s="28"/>
      <c r="AY10" s="29"/>
      <c r="AZ10" s="27"/>
      <c r="BA10" s="28"/>
      <c r="BB10" s="28"/>
      <c r="BC10" s="29"/>
      <c r="BD10" s="27"/>
      <c r="BE10" s="28"/>
      <c r="BF10" s="28"/>
      <c r="BG10" s="29"/>
      <c r="BH10" s="27"/>
      <c r="BI10" s="28"/>
      <c r="BJ10" s="28"/>
      <c r="BK10" s="29"/>
      <c r="BL10" s="27"/>
      <c r="BM10" s="28"/>
      <c r="BN10" s="28"/>
      <c r="BO10" s="29"/>
      <c r="BP10" s="27"/>
      <c r="BQ10" s="28"/>
      <c r="BR10" s="28"/>
      <c r="BS10" s="29"/>
      <c r="BT10" s="27"/>
      <c r="BU10" s="28"/>
      <c r="BV10" s="28"/>
      <c r="BW10" s="29"/>
      <c r="BX10" s="27"/>
      <c r="BY10" s="28"/>
      <c r="BZ10" s="28"/>
      <c r="CA10" s="29"/>
      <c r="CB10" s="27"/>
      <c r="CC10" s="28"/>
      <c r="CD10" s="28"/>
      <c r="CE10" s="29"/>
      <c r="CF10" s="27"/>
      <c r="CG10" s="28"/>
      <c r="CH10" s="28"/>
      <c r="CI10" s="29"/>
      <c r="CJ10" s="27"/>
      <c r="CK10" s="28"/>
      <c r="CL10" s="28"/>
      <c r="CM10" s="29"/>
      <c r="CN10" s="27"/>
      <c r="CO10" s="28"/>
      <c r="CP10" s="28"/>
      <c r="CQ10" s="29"/>
    </row>
    <row r="11" spans="1:95" s="20" customFormat="1" ht="20.45" customHeight="1" x14ac:dyDescent="0.2">
      <c r="A11" s="66"/>
      <c r="B11" s="68" t="s">
        <v>56</v>
      </c>
      <c r="C11" s="69"/>
      <c r="D11" s="70"/>
      <c r="E11" s="71"/>
      <c r="F11" s="28"/>
      <c r="G11" s="29"/>
      <c r="H11" s="27"/>
      <c r="I11" s="28"/>
      <c r="J11" s="28"/>
      <c r="K11" s="33"/>
      <c r="L11" s="27"/>
      <c r="M11" s="28"/>
      <c r="N11" s="28"/>
      <c r="O11" s="29"/>
      <c r="P11" s="27"/>
      <c r="Q11" s="28"/>
      <c r="R11" s="28"/>
      <c r="S11" s="29"/>
      <c r="T11" s="27"/>
      <c r="U11" s="28"/>
      <c r="V11" s="28"/>
      <c r="W11" s="29"/>
      <c r="X11" s="27"/>
      <c r="Y11" s="28"/>
      <c r="Z11" s="28"/>
      <c r="AA11" s="29"/>
      <c r="AB11" s="27"/>
      <c r="AC11" s="28"/>
      <c r="AD11" s="28"/>
      <c r="AE11" s="29"/>
      <c r="AF11" s="27"/>
      <c r="AG11" s="28"/>
      <c r="AH11" s="28"/>
      <c r="AI11" s="29"/>
      <c r="AJ11" s="27"/>
      <c r="AK11" s="28"/>
      <c r="AL11" s="28"/>
      <c r="AM11" s="29"/>
      <c r="AN11" s="27"/>
      <c r="AO11" s="28"/>
      <c r="AP11" s="28"/>
      <c r="AQ11" s="29"/>
      <c r="AR11" s="27"/>
      <c r="AS11" s="28"/>
      <c r="AT11" s="28"/>
      <c r="AU11" s="29"/>
      <c r="AV11" s="27"/>
      <c r="AW11" s="28"/>
      <c r="AX11" s="28"/>
      <c r="AY11" s="29"/>
      <c r="AZ11" s="27"/>
      <c r="BA11" s="28"/>
      <c r="BB11" s="28"/>
      <c r="BC11" s="29"/>
      <c r="BD11" s="27"/>
      <c r="BE11" s="28"/>
      <c r="BF11" s="28"/>
      <c r="BG11" s="29"/>
      <c r="BH11" s="27"/>
      <c r="BI11" s="28"/>
      <c r="BJ11" s="28"/>
      <c r="BK11" s="29"/>
      <c r="BL11" s="27"/>
      <c r="BM11" s="28"/>
      <c r="BN11" s="28"/>
      <c r="BO11" s="29"/>
      <c r="BP11" s="27"/>
      <c r="BQ11" s="28"/>
      <c r="BR11" s="28"/>
      <c r="BS11" s="29"/>
      <c r="BT11" s="27"/>
      <c r="BU11" s="28"/>
      <c r="BV11" s="28"/>
      <c r="BW11" s="29"/>
      <c r="BX11" s="27"/>
      <c r="BY11" s="28"/>
      <c r="BZ11" s="28"/>
      <c r="CA11" s="29"/>
      <c r="CB11" s="27"/>
      <c r="CC11" s="28"/>
      <c r="CD11" s="28"/>
      <c r="CE11" s="29"/>
      <c r="CF11" s="27"/>
      <c r="CG11" s="28"/>
      <c r="CH11" s="28"/>
      <c r="CI11" s="29"/>
      <c r="CJ11" s="27"/>
      <c r="CK11" s="28"/>
      <c r="CL11" s="28"/>
      <c r="CM11" s="29"/>
      <c r="CN11" s="27"/>
      <c r="CO11" s="28"/>
      <c r="CP11" s="28"/>
      <c r="CQ11" s="29"/>
    </row>
    <row r="12" spans="1:95" s="20" customFormat="1" ht="20.45" customHeight="1" x14ac:dyDescent="0.2">
      <c r="A12" s="66"/>
      <c r="B12" s="68"/>
      <c r="C12" s="24" t="s">
        <v>34</v>
      </c>
      <c r="D12" s="22" t="s">
        <v>69</v>
      </c>
      <c r="E12" s="23" t="s">
        <v>36</v>
      </c>
      <c r="F12" s="28"/>
      <c r="G12" s="29"/>
      <c r="H12" s="27"/>
      <c r="I12" s="28"/>
      <c r="J12" s="28"/>
      <c r="K12" s="30" t="s">
        <v>33</v>
      </c>
      <c r="L12" s="27" t="str">
        <f>$C12</f>
        <v>Consent from Land Holder for purposes of DA Submission</v>
      </c>
      <c r="M12" s="28"/>
      <c r="N12" s="28"/>
      <c r="O12" s="29"/>
      <c r="P12" s="27"/>
      <c r="Q12" s="28"/>
      <c r="R12" s="28"/>
      <c r="S12" s="29"/>
      <c r="T12" s="27"/>
      <c r="U12" s="28"/>
      <c r="V12" s="28"/>
      <c r="W12" s="29"/>
      <c r="X12" s="27"/>
      <c r="Y12" s="28"/>
      <c r="Z12" s="28"/>
      <c r="AA12" s="29"/>
      <c r="AB12" s="27"/>
      <c r="AC12" s="28"/>
      <c r="AD12" s="28"/>
      <c r="AE12" s="29"/>
      <c r="AF12" s="27"/>
      <c r="AG12" s="28"/>
      <c r="AH12" s="28"/>
      <c r="AI12" s="29"/>
      <c r="AJ12" s="27"/>
      <c r="AK12" s="28"/>
      <c r="AL12" s="28"/>
      <c r="AM12" s="29"/>
      <c r="AN12" s="27"/>
      <c r="AO12" s="28"/>
      <c r="AP12" s="28"/>
      <c r="AQ12" s="29"/>
      <c r="AR12" s="27"/>
      <c r="AS12" s="28"/>
      <c r="AT12" s="28"/>
      <c r="AU12" s="29"/>
      <c r="AV12" s="27"/>
      <c r="AW12" s="28"/>
      <c r="AX12" s="28"/>
      <c r="AY12" s="29"/>
      <c r="AZ12" s="27"/>
      <c r="BA12" s="28"/>
      <c r="BB12" s="28"/>
      <c r="BC12" s="29"/>
      <c r="BD12" s="27"/>
      <c r="BE12" s="28"/>
      <c r="BF12" s="28"/>
      <c r="BG12" s="29"/>
      <c r="BH12" s="27"/>
      <c r="BI12" s="28"/>
      <c r="BJ12" s="28"/>
      <c r="BK12" s="29"/>
      <c r="BL12" s="27"/>
      <c r="BM12" s="28"/>
      <c r="BN12" s="28"/>
      <c r="BO12" s="29"/>
      <c r="BP12" s="27"/>
      <c r="BQ12" s="28"/>
      <c r="BR12" s="28"/>
      <c r="BS12" s="29"/>
      <c r="BT12" s="27"/>
      <c r="BU12" s="28"/>
      <c r="BV12" s="28"/>
      <c r="BW12" s="29"/>
      <c r="BX12" s="27"/>
      <c r="BY12" s="28"/>
      <c r="BZ12" s="28"/>
      <c r="CA12" s="29"/>
      <c r="CB12" s="27"/>
      <c r="CC12" s="28"/>
      <c r="CD12" s="28"/>
      <c r="CE12" s="29"/>
      <c r="CF12" s="27"/>
      <c r="CG12" s="28"/>
      <c r="CH12" s="28"/>
      <c r="CI12" s="29"/>
      <c r="CJ12" s="27"/>
      <c r="CK12" s="28"/>
      <c r="CL12" s="28"/>
      <c r="CM12" s="29"/>
      <c r="CN12" s="27"/>
      <c r="CO12" s="28"/>
      <c r="CP12" s="28"/>
      <c r="CQ12" s="29"/>
    </row>
    <row r="13" spans="1:95" s="20" customFormat="1" ht="20.45" customHeight="1" x14ac:dyDescent="0.2">
      <c r="A13" s="66"/>
      <c r="B13" s="68"/>
      <c r="C13" s="24" t="s">
        <v>51</v>
      </c>
      <c r="D13" s="22" t="s">
        <v>69</v>
      </c>
      <c r="E13" s="23" t="s">
        <v>31</v>
      </c>
      <c r="F13" s="28"/>
      <c r="G13" s="29"/>
      <c r="H13" s="27"/>
      <c r="I13" s="28"/>
      <c r="J13" s="28"/>
      <c r="K13" s="29"/>
      <c r="L13" s="34"/>
      <c r="M13" s="31"/>
      <c r="N13" s="31"/>
      <c r="O13" s="32"/>
      <c r="P13" s="34"/>
      <c r="Q13" s="31"/>
      <c r="R13" s="31"/>
      <c r="S13" s="32"/>
      <c r="T13" s="34"/>
      <c r="U13" s="31"/>
      <c r="V13" s="31"/>
      <c r="W13" s="32"/>
      <c r="X13" s="34"/>
      <c r="Y13" s="31"/>
      <c r="Z13" s="31"/>
      <c r="AA13" s="35" t="s">
        <v>33</v>
      </c>
      <c r="AB13" s="27" t="str">
        <f>$C13</f>
        <v>DA Application - Code Assessable Submission Assessment</v>
      </c>
      <c r="AC13" s="28"/>
      <c r="AD13" s="28"/>
      <c r="AE13" s="29"/>
      <c r="AF13" s="27"/>
      <c r="AG13" s="28"/>
      <c r="AH13" s="28"/>
      <c r="AI13" s="29"/>
      <c r="AJ13" s="27"/>
      <c r="AK13" s="28"/>
      <c r="AL13" s="28"/>
      <c r="AM13" s="29"/>
      <c r="AN13" s="27"/>
      <c r="AO13" s="28"/>
      <c r="AP13" s="28"/>
      <c r="AQ13" s="29"/>
      <c r="AR13" s="27"/>
      <c r="AS13" s="28"/>
      <c r="AT13" s="28"/>
      <c r="AU13" s="29"/>
      <c r="AV13" s="27"/>
      <c r="AW13" s="28"/>
      <c r="AX13" s="28"/>
      <c r="AY13" s="29"/>
      <c r="AZ13" s="27"/>
      <c r="BA13" s="28"/>
      <c r="BB13" s="28"/>
      <c r="BC13" s="29"/>
      <c r="BD13" s="27"/>
      <c r="BE13" s="28"/>
      <c r="BF13" s="28"/>
      <c r="BG13" s="29"/>
      <c r="BH13" s="27"/>
      <c r="BI13" s="28"/>
      <c r="BJ13" s="28"/>
      <c r="BK13" s="29"/>
      <c r="BL13" s="27"/>
      <c r="BM13" s="28"/>
      <c r="BN13" s="28"/>
      <c r="BO13" s="29"/>
      <c r="BP13" s="27"/>
      <c r="BQ13" s="28"/>
      <c r="BR13" s="28"/>
      <c r="BS13" s="29"/>
      <c r="BT13" s="27"/>
      <c r="BU13" s="28"/>
      <c r="BV13" s="28"/>
      <c r="BW13" s="29"/>
      <c r="BX13" s="27"/>
      <c r="BY13" s="28"/>
      <c r="BZ13" s="28"/>
      <c r="CA13" s="29"/>
      <c r="CB13" s="27"/>
      <c r="CC13" s="28"/>
      <c r="CD13" s="28"/>
      <c r="CE13" s="29"/>
      <c r="CF13" s="27"/>
      <c r="CG13" s="28"/>
      <c r="CH13" s="28"/>
      <c r="CI13" s="29"/>
      <c r="CJ13" s="27"/>
      <c r="CK13" s="28"/>
      <c r="CL13" s="28"/>
      <c r="CM13" s="29"/>
      <c r="CN13" s="27"/>
      <c r="CO13" s="28"/>
      <c r="CP13" s="28"/>
      <c r="CQ13" s="29"/>
    </row>
    <row r="14" spans="1:95" s="20" customFormat="1" ht="20.45" customHeight="1" x14ac:dyDescent="0.2">
      <c r="A14" s="66"/>
      <c r="B14" s="68"/>
      <c r="C14" s="24" t="s">
        <v>52</v>
      </c>
      <c r="D14" s="22" t="s">
        <v>70</v>
      </c>
      <c r="E14" s="23" t="s">
        <v>37</v>
      </c>
      <c r="F14" s="28"/>
      <c r="G14" s="29"/>
      <c r="H14" s="27"/>
      <c r="I14" s="28"/>
      <c r="J14" s="28"/>
      <c r="K14" s="29"/>
      <c r="L14" s="27"/>
      <c r="M14" s="28"/>
      <c r="N14" s="28"/>
      <c r="O14" s="29"/>
      <c r="P14" s="27"/>
      <c r="Q14" s="28"/>
      <c r="R14" s="28"/>
      <c r="S14" s="29"/>
      <c r="T14" s="27"/>
      <c r="U14" s="28"/>
      <c r="V14" s="28"/>
      <c r="W14" s="29"/>
      <c r="X14" s="27"/>
      <c r="Y14" s="28"/>
      <c r="Z14" s="28"/>
      <c r="AA14" s="29"/>
      <c r="AB14" s="34"/>
      <c r="AC14" s="31"/>
      <c r="AD14" s="31"/>
      <c r="AE14" s="32"/>
      <c r="AF14" s="34"/>
      <c r="AG14" s="31"/>
      <c r="AH14" s="31"/>
      <c r="AI14" s="32"/>
      <c r="AJ14" s="27" t="str">
        <f>$C14</f>
        <v>Allow OPW Applications under Code to be successful</v>
      </c>
      <c r="AK14" s="28"/>
      <c r="AL14" s="28"/>
      <c r="AM14" s="29"/>
      <c r="AN14" s="27"/>
      <c r="AO14" s="28"/>
      <c r="AP14" s="28"/>
      <c r="AQ14" s="29"/>
      <c r="AR14" s="27"/>
      <c r="AS14" s="28"/>
      <c r="AT14" s="28"/>
      <c r="AU14" s="29"/>
      <c r="AV14" s="27"/>
      <c r="AW14" s="28"/>
      <c r="AX14" s="28"/>
      <c r="AY14" s="29"/>
      <c r="AZ14" s="27"/>
      <c r="BA14" s="28"/>
      <c r="BB14" s="28"/>
      <c r="BC14" s="29"/>
      <c r="BD14" s="27"/>
      <c r="BE14" s="28"/>
      <c r="BF14" s="28"/>
      <c r="BG14" s="29"/>
      <c r="BH14" s="27"/>
      <c r="BI14" s="28"/>
      <c r="BJ14" s="28"/>
      <c r="BK14" s="29"/>
      <c r="BL14" s="27"/>
      <c r="BM14" s="28"/>
      <c r="BN14" s="28"/>
      <c r="BO14" s="29"/>
      <c r="BP14" s="27"/>
      <c r="BQ14" s="28"/>
      <c r="BR14" s="28"/>
      <c r="BS14" s="29"/>
      <c r="BT14" s="27"/>
      <c r="BU14" s="28"/>
      <c r="BV14" s="28"/>
      <c r="BW14" s="29"/>
      <c r="BX14" s="27"/>
      <c r="BY14" s="28"/>
      <c r="BZ14" s="28"/>
      <c r="CA14" s="29"/>
      <c r="CB14" s="27"/>
      <c r="CC14" s="28"/>
      <c r="CD14" s="28"/>
      <c r="CE14" s="29"/>
      <c r="CF14" s="27"/>
      <c r="CG14" s="28"/>
      <c r="CH14" s="28"/>
      <c r="CI14" s="29"/>
      <c r="CJ14" s="27"/>
      <c r="CK14" s="28"/>
      <c r="CL14" s="28"/>
      <c r="CM14" s="29"/>
      <c r="CN14" s="27"/>
      <c r="CO14" s="28"/>
      <c r="CP14" s="28"/>
      <c r="CQ14" s="29"/>
    </row>
    <row r="15" spans="1:95" s="20" customFormat="1" ht="20.45" customHeight="1" x14ac:dyDescent="0.2">
      <c r="A15" s="66"/>
      <c r="B15" s="68"/>
      <c r="C15" s="24" t="s">
        <v>66</v>
      </c>
      <c r="D15" s="22" t="s">
        <v>69</v>
      </c>
      <c r="E15" s="23" t="s">
        <v>31</v>
      </c>
      <c r="F15" s="28"/>
      <c r="G15" s="29"/>
      <c r="H15" s="27"/>
      <c r="I15" s="28"/>
      <c r="J15" s="28"/>
      <c r="K15" s="29"/>
      <c r="L15" s="27"/>
      <c r="M15" s="28"/>
      <c r="N15" s="28"/>
      <c r="O15" s="29"/>
      <c r="P15" s="27"/>
      <c r="Q15" s="28"/>
      <c r="R15" s="28"/>
      <c r="S15" s="29"/>
      <c r="T15" s="27"/>
      <c r="U15" s="28"/>
      <c r="V15" s="28"/>
      <c r="W15" s="29"/>
      <c r="X15" s="27"/>
      <c r="Y15" s="28"/>
      <c r="Z15" s="28"/>
      <c r="AA15" s="29"/>
      <c r="AB15" s="27"/>
      <c r="AC15" s="28"/>
      <c r="AD15" s="28"/>
      <c r="AE15" s="29"/>
      <c r="AF15" s="27"/>
      <c r="AG15" s="28"/>
      <c r="AH15" s="28"/>
      <c r="AI15" s="29"/>
      <c r="AJ15" s="34"/>
      <c r="AK15" s="31"/>
      <c r="AL15" s="31"/>
      <c r="AM15" s="32"/>
      <c r="AN15" s="34"/>
      <c r="AO15" s="31"/>
      <c r="AP15" s="31"/>
      <c r="AQ15" s="32"/>
      <c r="AR15" s="34"/>
      <c r="AS15" s="31"/>
      <c r="AT15" s="31"/>
      <c r="AU15" s="32"/>
      <c r="AV15" s="34"/>
      <c r="AW15" s="31"/>
      <c r="AX15" s="31"/>
      <c r="AY15" s="35" t="s">
        <v>33</v>
      </c>
      <c r="AZ15" s="27" t="str">
        <f>$C15</f>
        <v>DA Application - Impact Assessable Submission Assessment</v>
      </c>
      <c r="BA15" s="28"/>
      <c r="BB15" s="28"/>
      <c r="BC15" s="29"/>
      <c r="BD15" s="27"/>
      <c r="BE15" s="28"/>
      <c r="BF15" s="28"/>
      <c r="BG15" s="29"/>
      <c r="BH15" s="27"/>
      <c r="BI15" s="28"/>
      <c r="BJ15" s="28"/>
      <c r="BK15" s="29"/>
      <c r="BL15" s="27"/>
      <c r="BM15" s="28"/>
      <c r="BN15" s="28"/>
      <c r="BO15" s="29"/>
      <c r="BP15" s="27"/>
      <c r="BQ15" s="28"/>
      <c r="BR15" s="28"/>
      <c r="BS15" s="29"/>
      <c r="BT15" s="27"/>
      <c r="BU15" s="28"/>
      <c r="BV15" s="28"/>
      <c r="BW15" s="29"/>
      <c r="BX15" s="27"/>
      <c r="BY15" s="28"/>
      <c r="BZ15" s="28"/>
      <c r="CA15" s="29"/>
      <c r="CB15" s="27"/>
      <c r="CC15" s="28"/>
      <c r="CD15" s="28"/>
      <c r="CE15" s="29"/>
      <c r="CF15" s="27"/>
      <c r="CG15" s="28"/>
      <c r="CH15" s="28"/>
      <c r="CI15" s="29"/>
      <c r="CJ15" s="27"/>
      <c r="CK15" s="28"/>
      <c r="CL15" s="28"/>
      <c r="CM15" s="29"/>
      <c r="CN15" s="27"/>
      <c r="CO15" s="28"/>
      <c r="CP15" s="28"/>
      <c r="CQ15" s="29"/>
    </row>
    <row r="16" spans="1:95" s="20" customFormat="1" ht="9.6" customHeight="1" x14ac:dyDescent="0.2">
      <c r="A16" s="61"/>
      <c r="B16" s="68"/>
      <c r="C16" s="21"/>
      <c r="D16" s="22"/>
      <c r="E16" s="23"/>
      <c r="F16" s="28"/>
      <c r="G16" s="29"/>
      <c r="H16" s="27"/>
      <c r="I16" s="28"/>
      <c r="J16" s="28"/>
      <c r="K16" s="29"/>
      <c r="L16" s="27"/>
      <c r="M16" s="28"/>
      <c r="N16" s="28"/>
      <c r="O16" s="29"/>
      <c r="P16" s="27"/>
      <c r="Q16" s="28"/>
      <c r="R16" s="28"/>
      <c r="S16" s="29"/>
      <c r="T16" s="27"/>
      <c r="U16" s="28"/>
      <c r="V16" s="28"/>
      <c r="W16" s="29"/>
      <c r="X16" s="27"/>
      <c r="Y16" s="28"/>
      <c r="Z16" s="28"/>
      <c r="AA16" s="29"/>
      <c r="AB16" s="27"/>
      <c r="AC16" s="28"/>
      <c r="AD16" s="28"/>
      <c r="AE16" s="29"/>
      <c r="AF16" s="27"/>
      <c r="AG16" s="28"/>
      <c r="AH16" s="28"/>
      <c r="AI16" s="29"/>
      <c r="AJ16" s="27"/>
      <c r="AK16" s="28"/>
      <c r="AL16" s="28"/>
      <c r="AM16" s="29"/>
      <c r="AN16" s="27"/>
      <c r="AO16" s="28"/>
      <c r="AP16" s="28"/>
      <c r="AQ16" s="29"/>
      <c r="AR16" s="27"/>
      <c r="AS16" s="28"/>
      <c r="AT16" s="28"/>
      <c r="AU16" s="29"/>
      <c r="AV16" s="27"/>
      <c r="AW16" s="28"/>
      <c r="AX16" s="28"/>
      <c r="AY16" s="29"/>
      <c r="AZ16" s="27"/>
      <c r="BA16" s="28"/>
      <c r="BB16" s="28"/>
      <c r="BC16" s="29"/>
      <c r="BD16" s="27"/>
      <c r="BE16" s="28"/>
      <c r="BF16" s="28"/>
      <c r="BG16" s="29"/>
      <c r="BH16" s="27"/>
      <c r="BI16" s="28"/>
      <c r="BJ16" s="28"/>
      <c r="BK16" s="29"/>
      <c r="BL16" s="27"/>
      <c r="BM16" s="28"/>
      <c r="BN16" s="28"/>
      <c r="BO16" s="29"/>
      <c r="BP16" s="27"/>
      <c r="BQ16" s="28"/>
      <c r="BR16" s="28"/>
      <c r="BS16" s="29"/>
      <c r="BT16" s="27"/>
      <c r="BU16" s="28"/>
      <c r="BV16" s="28"/>
      <c r="BW16" s="29"/>
      <c r="BX16" s="27"/>
      <c r="BY16" s="28"/>
      <c r="BZ16" s="28"/>
      <c r="CA16" s="29"/>
      <c r="CB16" s="27"/>
      <c r="CC16" s="28"/>
      <c r="CD16" s="28"/>
      <c r="CE16" s="29"/>
      <c r="CF16" s="27"/>
      <c r="CG16" s="28"/>
      <c r="CH16" s="28"/>
      <c r="CI16" s="29"/>
      <c r="CJ16" s="27"/>
      <c r="CK16" s="28"/>
      <c r="CL16" s="28"/>
      <c r="CM16" s="29"/>
      <c r="CN16" s="27"/>
      <c r="CO16" s="28"/>
      <c r="CP16" s="28"/>
      <c r="CQ16" s="29"/>
    </row>
    <row r="17" spans="1:95" s="20" customFormat="1" ht="20.45" customHeight="1" x14ac:dyDescent="0.2">
      <c r="A17" s="66"/>
      <c r="B17" s="68"/>
      <c r="C17" s="24" t="s">
        <v>38</v>
      </c>
      <c r="D17" s="22" t="s">
        <v>70</v>
      </c>
      <c r="E17" s="23" t="s">
        <v>47</v>
      </c>
      <c r="F17" s="28"/>
      <c r="G17" s="29"/>
      <c r="H17" s="27"/>
      <c r="I17" s="28"/>
      <c r="J17" s="28"/>
      <c r="K17" s="29"/>
      <c r="L17" s="27"/>
      <c r="M17" s="28"/>
      <c r="N17" s="28"/>
      <c r="O17" s="29"/>
      <c r="P17" s="27"/>
      <c r="Q17" s="28"/>
      <c r="R17" s="28"/>
      <c r="S17" s="29"/>
      <c r="T17" s="27"/>
      <c r="U17" s="28"/>
      <c r="V17" s="28"/>
      <c r="W17" s="29"/>
      <c r="X17" s="27"/>
      <c r="Y17" s="31"/>
      <c r="Z17" s="31"/>
      <c r="AA17" s="29" t="str">
        <f>$C17</f>
        <v>OPW Preparation - Excavation and Sand Management Plan</v>
      </c>
      <c r="AB17" s="27"/>
      <c r="AC17" s="28"/>
      <c r="AD17" s="28"/>
      <c r="AE17" s="29"/>
      <c r="AF17" s="27"/>
      <c r="AG17" s="28"/>
      <c r="AH17" s="28"/>
      <c r="AI17" s="29"/>
      <c r="AJ17" s="27"/>
      <c r="AK17" s="28"/>
      <c r="AL17" s="28"/>
      <c r="AM17" s="29"/>
      <c r="AN17" s="27"/>
      <c r="AO17" s="28"/>
      <c r="AP17" s="28"/>
      <c r="AQ17" s="29"/>
      <c r="AR17" s="27"/>
      <c r="AS17" s="28"/>
      <c r="AT17" s="28"/>
      <c r="AU17" s="29"/>
      <c r="AV17" s="27"/>
      <c r="AW17" s="28"/>
      <c r="AX17" s="28"/>
      <c r="AY17" s="29"/>
      <c r="AZ17" s="27"/>
      <c r="BA17" s="28"/>
      <c r="BB17" s="28"/>
      <c r="BC17" s="29"/>
      <c r="BD17" s="27"/>
      <c r="BE17" s="28"/>
      <c r="BF17" s="28"/>
      <c r="BG17" s="29"/>
      <c r="BH17" s="27"/>
      <c r="BI17" s="28"/>
      <c r="BJ17" s="28"/>
      <c r="BK17" s="29"/>
      <c r="BL17" s="27"/>
      <c r="BM17" s="28"/>
      <c r="BN17" s="28"/>
      <c r="BO17" s="29"/>
      <c r="BP17" s="27"/>
      <c r="BQ17" s="28"/>
      <c r="BR17" s="28"/>
      <c r="BS17" s="29"/>
      <c r="BT17" s="27"/>
      <c r="BU17" s="28"/>
      <c r="BV17" s="28"/>
      <c r="BW17" s="29"/>
      <c r="BX17" s="27"/>
      <c r="BY17" s="28"/>
      <c r="BZ17" s="28"/>
      <c r="CA17" s="29"/>
      <c r="CB17" s="27"/>
      <c r="CC17" s="28"/>
      <c r="CD17" s="28"/>
      <c r="CE17" s="29"/>
      <c r="CF17" s="27"/>
      <c r="CG17" s="28"/>
      <c r="CH17" s="28"/>
      <c r="CI17" s="29"/>
      <c r="CJ17" s="27"/>
      <c r="CK17" s="28"/>
      <c r="CL17" s="28"/>
      <c r="CM17" s="29"/>
      <c r="CN17" s="27"/>
      <c r="CO17" s="28"/>
      <c r="CP17" s="28"/>
      <c r="CQ17" s="29"/>
    </row>
    <row r="18" spans="1:95" s="20" customFormat="1" ht="20.45" customHeight="1" x14ac:dyDescent="0.2">
      <c r="A18" s="66"/>
      <c r="B18" s="68"/>
      <c r="C18" s="24" t="s">
        <v>39</v>
      </c>
      <c r="D18" s="22" t="s">
        <v>70</v>
      </c>
      <c r="E18" s="23" t="s">
        <v>47</v>
      </c>
      <c r="F18" s="28"/>
      <c r="G18" s="29"/>
      <c r="H18" s="27"/>
      <c r="I18" s="28"/>
      <c r="J18" s="28"/>
      <c r="K18" s="29"/>
      <c r="L18" s="27"/>
      <c r="M18" s="28"/>
      <c r="N18" s="28"/>
      <c r="O18" s="29"/>
      <c r="P18" s="27"/>
      <c r="Q18" s="28"/>
      <c r="R18" s="28"/>
      <c r="S18" s="29"/>
      <c r="T18" s="27"/>
      <c r="U18" s="28"/>
      <c r="V18" s="28"/>
      <c r="W18" s="29"/>
      <c r="X18" s="27"/>
      <c r="Y18" s="31"/>
      <c r="Z18" s="31"/>
      <c r="AA18" s="29" t="str">
        <f>$C18</f>
        <v>OPW Preparation - Excavation Stability Report</v>
      </c>
      <c r="AB18" s="27"/>
      <c r="AC18" s="28"/>
      <c r="AD18" s="28"/>
      <c r="AE18" s="29"/>
      <c r="AF18" s="27"/>
      <c r="AG18" s="28"/>
      <c r="AH18" s="28"/>
      <c r="AI18" s="29"/>
      <c r="AJ18" s="27"/>
      <c r="AK18" s="28"/>
      <c r="AL18" s="28"/>
      <c r="AM18" s="29"/>
      <c r="AN18" s="27"/>
      <c r="AO18" s="28"/>
      <c r="AP18" s="28"/>
      <c r="AQ18" s="29"/>
      <c r="AR18" s="27"/>
      <c r="AS18" s="28"/>
      <c r="AT18" s="28"/>
      <c r="AU18" s="29"/>
      <c r="AV18" s="27"/>
      <c r="AW18" s="28"/>
      <c r="AX18" s="28"/>
      <c r="AY18" s="29"/>
      <c r="AZ18" s="27"/>
      <c r="BA18" s="28"/>
      <c r="BB18" s="28"/>
      <c r="BC18" s="29"/>
      <c r="BD18" s="27"/>
      <c r="BE18" s="28"/>
      <c r="BF18" s="28"/>
      <c r="BG18" s="29"/>
      <c r="BH18" s="27"/>
      <c r="BI18" s="28"/>
      <c r="BJ18" s="28"/>
      <c r="BK18" s="29"/>
      <c r="BL18" s="27"/>
      <c r="BM18" s="28"/>
      <c r="BN18" s="28"/>
      <c r="BO18" s="29"/>
      <c r="BP18" s="27"/>
      <c r="BQ18" s="28"/>
      <c r="BR18" s="28"/>
      <c r="BS18" s="29"/>
      <c r="BT18" s="27"/>
      <c r="BU18" s="28"/>
      <c r="BV18" s="28"/>
      <c r="BW18" s="29"/>
      <c r="BX18" s="27"/>
      <c r="BY18" s="28"/>
      <c r="BZ18" s="28"/>
      <c r="CA18" s="29"/>
      <c r="CB18" s="27"/>
      <c r="CC18" s="28"/>
      <c r="CD18" s="28"/>
      <c r="CE18" s="29"/>
      <c r="CF18" s="27"/>
      <c r="CG18" s="28"/>
      <c r="CH18" s="28"/>
      <c r="CI18" s="29"/>
      <c r="CJ18" s="27"/>
      <c r="CK18" s="28"/>
      <c r="CL18" s="28"/>
      <c r="CM18" s="29"/>
      <c r="CN18" s="27"/>
      <c r="CO18" s="28"/>
      <c r="CP18" s="28"/>
      <c r="CQ18" s="29"/>
    </row>
    <row r="19" spans="1:95" s="20" customFormat="1" ht="20.45" customHeight="1" x14ac:dyDescent="0.2">
      <c r="A19" s="66"/>
      <c r="B19" s="68"/>
      <c r="C19" s="24" t="s">
        <v>44</v>
      </c>
      <c r="D19" s="22" t="s">
        <v>70</v>
      </c>
      <c r="E19" s="23" t="s">
        <v>47</v>
      </c>
      <c r="F19" s="28"/>
      <c r="G19" s="29"/>
      <c r="H19" s="27"/>
      <c r="I19" s="28"/>
      <c r="J19" s="28"/>
      <c r="K19" s="29"/>
      <c r="L19" s="27"/>
      <c r="M19" s="28"/>
      <c r="N19" s="28"/>
      <c r="O19" s="29"/>
      <c r="P19" s="27"/>
      <c r="Q19" s="28"/>
      <c r="R19" s="28"/>
      <c r="S19" s="29"/>
      <c r="T19" s="27"/>
      <c r="U19" s="28"/>
      <c r="V19" s="28"/>
      <c r="W19" s="29"/>
      <c r="X19" s="27"/>
      <c r="Y19" s="31"/>
      <c r="Z19" s="31"/>
      <c r="AA19" s="29" t="str">
        <f>$C19</f>
        <v>OPW Preparation - Acid Sulfate Management Plan</v>
      </c>
      <c r="AB19" s="27"/>
      <c r="AC19" s="28"/>
      <c r="AD19" s="28"/>
      <c r="AE19" s="29"/>
      <c r="AF19" s="27"/>
      <c r="AG19" s="28"/>
      <c r="AH19" s="28"/>
      <c r="AI19" s="29"/>
      <c r="AJ19" s="27"/>
      <c r="AK19" s="28"/>
      <c r="AL19" s="28"/>
      <c r="AM19" s="29"/>
      <c r="AN19" s="27"/>
      <c r="AO19" s="28"/>
      <c r="AP19" s="28"/>
      <c r="AQ19" s="29"/>
      <c r="AR19" s="27"/>
      <c r="AS19" s="28"/>
      <c r="AT19" s="28"/>
      <c r="AU19" s="29"/>
      <c r="AV19" s="27"/>
      <c r="AW19" s="28"/>
      <c r="AX19" s="28"/>
      <c r="AY19" s="29"/>
      <c r="AZ19" s="27"/>
      <c r="BA19" s="28"/>
      <c r="BB19" s="28"/>
      <c r="BC19" s="29"/>
      <c r="BD19" s="27"/>
      <c r="BE19" s="28"/>
      <c r="BF19" s="28"/>
      <c r="BG19" s="29"/>
      <c r="BH19" s="27"/>
      <c r="BI19" s="28"/>
      <c r="BJ19" s="28"/>
      <c r="BK19" s="29"/>
      <c r="BL19" s="27"/>
      <c r="BM19" s="28"/>
      <c r="BN19" s="28"/>
      <c r="BO19" s="29"/>
      <c r="BP19" s="27"/>
      <c r="BQ19" s="28"/>
      <c r="BR19" s="28"/>
      <c r="BS19" s="29"/>
      <c r="BT19" s="27"/>
      <c r="BU19" s="28"/>
      <c r="BV19" s="28"/>
      <c r="BW19" s="29"/>
      <c r="BX19" s="27"/>
      <c r="BY19" s="28"/>
      <c r="BZ19" s="28"/>
      <c r="CA19" s="29"/>
      <c r="CB19" s="27"/>
      <c r="CC19" s="28"/>
      <c r="CD19" s="28"/>
      <c r="CE19" s="29"/>
      <c r="CF19" s="27"/>
      <c r="CG19" s="28"/>
      <c r="CH19" s="28"/>
      <c r="CI19" s="29"/>
      <c r="CJ19" s="27"/>
      <c r="CK19" s="28"/>
      <c r="CL19" s="28"/>
      <c r="CM19" s="29"/>
      <c r="CN19" s="27"/>
      <c r="CO19" s="28"/>
      <c r="CP19" s="28"/>
      <c r="CQ19" s="29"/>
    </row>
    <row r="20" spans="1:95" s="20" customFormat="1" ht="20.45" customHeight="1" x14ac:dyDescent="0.2">
      <c r="A20" s="66"/>
      <c r="B20" s="68"/>
      <c r="C20" s="24" t="s">
        <v>45</v>
      </c>
      <c r="D20" s="22" t="s">
        <v>70</v>
      </c>
      <c r="E20" s="23" t="s">
        <v>47</v>
      </c>
      <c r="F20" s="28"/>
      <c r="G20" s="29"/>
      <c r="H20" s="27"/>
      <c r="I20" s="28"/>
      <c r="J20" s="28"/>
      <c r="K20" s="29"/>
      <c r="L20" s="27"/>
      <c r="M20" s="28"/>
      <c r="N20" s="28"/>
      <c r="O20" s="29"/>
      <c r="P20" s="27"/>
      <c r="Q20" s="28"/>
      <c r="R20" s="28"/>
      <c r="S20" s="29"/>
      <c r="T20" s="27"/>
      <c r="U20" s="28"/>
      <c r="V20" s="28"/>
      <c r="W20" s="29"/>
      <c r="X20" s="27"/>
      <c r="Y20" s="31"/>
      <c r="Z20" s="31"/>
      <c r="AA20" s="29" t="str">
        <f>$C20</f>
        <v>OPW Preparation - Dewatering Management Plan</v>
      </c>
      <c r="AB20" s="27"/>
      <c r="AC20" s="28"/>
      <c r="AD20" s="28"/>
      <c r="AE20" s="29"/>
      <c r="AF20" s="27"/>
      <c r="AG20" s="28"/>
      <c r="AH20" s="28"/>
      <c r="AI20" s="29"/>
      <c r="AJ20" s="27"/>
      <c r="AK20" s="28"/>
      <c r="AL20" s="28"/>
      <c r="AM20" s="29"/>
      <c r="AN20" s="27"/>
      <c r="AO20" s="28"/>
      <c r="AP20" s="28"/>
      <c r="AQ20" s="29"/>
      <c r="AR20" s="27"/>
      <c r="AS20" s="28"/>
      <c r="AT20" s="28"/>
      <c r="AU20" s="29"/>
      <c r="AV20" s="27"/>
      <c r="AW20" s="28"/>
      <c r="AX20" s="28"/>
      <c r="AY20" s="29"/>
      <c r="AZ20" s="27"/>
      <c r="BA20" s="28"/>
      <c r="BB20" s="28"/>
      <c r="BC20" s="29"/>
      <c r="BD20" s="27"/>
      <c r="BE20" s="28"/>
      <c r="BF20" s="28"/>
      <c r="BG20" s="29"/>
      <c r="BH20" s="27"/>
      <c r="BI20" s="28"/>
      <c r="BJ20" s="28"/>
      <c r="BK20" s="29"/>
      <c r="BL20" s="27"/>
      <c r="BM20" s="28"/>
      <c r="BN20" s="28"/>
      <c r="BO20" s="29"/>
      <c r="BP20" s="27"/>
      <c r="BQ20" s="28"/>
      <c r="BR20" s="28"/>
      <c r="BS20" s="29"/>
      <c r="BT20" s="27"/>
      <c r="BU20" s="28"/>
      <c r="BV20" s="28"/>
      <c r="BW20" s="29"/>
      <c r="BX20" s="27"/>
      <c r="BY20" s="28"/>
      <c r="BZ20" s="28"/>
      <c r="CA20" s="29"/>
      <c r="CB20" s="27"/>
      <c r="CC20" s="28"/>
      <c r="CD20" s="28"/>
      <c r="CE20" s="29"/>
      <c r="CF20" s="27"/>
      <c r="CG20" s="28"/>
      <c r="CH20" s="28"/>
      <c r="CI20" s="29"/>
      <c r="CJ20" s="27"/>
      <c r="CK20" s="28"/>
      <c r="CL20" s="28"/>
      <c r="CM20" s="29"/>
      <c r="CN20" s="27"/>
      <c r="CO20" s="28"/>
      <c r="CP20" s="28"/>
      <c r="CQ20" s="29"/>
    </row>
    <row r="21" spans="1:95" s="20" customFormat="1" ht="20.45" customHeight="1" x14ac:dyDescent="0.2">
      <c r="A21" s="66"/>
      <c r="B21" s="68"/>
      <c r="C21" s="24" t="s">
        <v>46</v>
      </c>
      <c r="D21" s="22" t="s">
        <v>70</v>
      </c>
      <c r="E21" s="23" t="s">
        <v>47</v>
      </c>
      <c r="F21" s="28"/>
      <c r="G21" s="29"/>
      <c r="H21" s="27"/>
      <c r="I21" s="28"/>
      <c r="J21" s="28"/>
      <c r="K21" s="29"/>
      <c r="L21" s="27"/>
      <c r="M21" s="28"/>
      <c r="N21" s="28"/>
      <c r="O21" s="29"/>
      <c r="P21" s="27"/>
      <c r="Q21" s="28"/>
      <c r="R21" s="28"/>
      <c r="S21" s="29"/>
      <c r="T21" s="27"/>
      <c r="U21" s="28"/>
      <c r="V21" s="28"/>
      <c r="W21" s="29"/>
      <c r="X21" s="27"/>
      <c r="Y21" s="31"/>
      <c r="Z21" s="31"/>
      <c r="AA21" s="29" t="str">
        <f>$C21</f>
        <v>OPW Preparation - Civil Service Connections Water/Sewer/Storm</v>
      </c>
      <c r="AB21" s="27"/>
      <c r="AC21" s="28"/>
      <c r="AD21" s="28"/>
      <c r="AE21" s="29"/>
      <c r="AF21" s="27"/>
      <c r="AG21" s="28"/>
      <c r="AH21" s="28"/>
      <c r="AI21" s="29"/>
      <c r="AJ21" s="27"/>
      <c r="AK21" s="28"/>
      <c r="AL21" s="28"/>
      <c r="AM21" s="29"/>
      <c r="AN21" s="27"/>
      <c r="AO21" s="28"/>
      <c r="AP21" s="28"/>
      <c r="AQ21" s="29"/>
      <c r="AR21" s="27"/>
      <c r="AS21" s="28"/>
      <c r="AT21" s="28"/>
      <c r="AU21" s="29"/>
      <c r="AV21" s="27"/>
      <c r="AW21" s="28"/>
      <c r="AX21" s="28"/>
      <c r="AY21" s="29"/>
      <c r="AZ21" s="27"/>
      <c r="BA21" s="28"/>
      <c r="BB21" s="28"/>
      <c r="BC21" s="29"/>
      <c r="BD21" s="27"/>
      <c r="BE21" s="28"/>
      <c r="BF21" s="28"/>
      <c r="BG21" s="29"/>
      <c r="BH21" s="27"/>
      <c r="BI21" s="28"/>
      <c r="BJ21" s="28"/>
      <c r="BK21" s="29"/>
      <c r="BL21" s="27"/>
      <c r="BM21" s="28"/>
      <c r="BN21" s="28"/>
      <c r="BO21" s="29"/>
      <c r="BP21" s="27"/>
      <c r="BQ21" s="28"/>
      <c r="BR21" s="28"/>
      <c r="BS21" s="29"/>
      <c r="BT21" s="27"/>
      <c r="BU21" s="28"/>
      <c r="BV21" s="28"/>
      <c r="BW21" s="29"/>
      <c r="BX21" s="27"/>
      <c r="BY21" s="28"/>
      <c r="BZ21" s="28"/>
      <c r="CA21" s="29"/>
      <c r="CB21" s="27"/>
      <c r="CC21" s="28"/>
      <c r="CD21" s="28"/>
      <c r="CE21" s="29"/>
      <c r="CF21" s="27"/>
      <c r="CG21" s="28"/>
      <c r="CH21" s="28"/>
      <c r="CI21" s="29"/>
      <c r="CJ21" s="27"/>
      <c r="CK21" s="28"/>
      <c r="CL21" s="28"/>
      <c r="CM21" s="29"/>
      <c r="CN21" s="27"/>
      <c r="CO21" s="28"/>
      <c r="CP21" s="28"/>
      <c r="CQ21" s="29"/>
    </row>
    <row r="22" spans="1:95" s="20" customFormat="1" ht="20.45" customHeight="1" x14ac:dyDescent="0.2">
      <c r="A22" s="66"/>
      <c r="B22" s="68"/>
      <c r="C22" s="24" t="s">
        <v>126</v>
      </c>
      <c r="D22" s="22" t="s">
        <v>70</v>
      </c>
      <c r="E22" s="23" t="s">
        <v>125</v>
      </c>
      <c r="F22" s="28"/>
      <c r="G22" s="29"/>
      <c r="H22" s="27"/>
      <c r="I22" s="28"/>
      <c r="J22" s="28"/>
      <c r="K22" s="29"/>
      <c r="L22" s="27"/>
      <c r="M22" s="28"/>
      <c r="N22" s="28"/>
      <c r="O22" s="29"/>
      <c r="P22" s="27"/>
      <c r="Q22" s="28"/>
      <c r="R22" s="28"/>
      <c r="S22" s="29"/>
      <c r="T22" s="27"/>
      <c r="U22" s="28"/>
      <c r="V22" s="28"/>
      <c r="W22" s="29"/>
      <c r="X22" s="27"/>
      <c r="Y22" s="28"/>
      <c r="Z22" s="28"/>
      <c r="AA22" s="72"/>
      <c r="AB22" s="27"/>
      <c r="AC22" s="28"/>
      <c r="AD22" s="31"/>
      <c r="AE22" s="32"/>
      <c r="AF22" s="34"/>
      <c r="AG22" s="31"/>
      <c r="AH22" s="31"/>
      <c r="AI22" s="32"/>
      <c r="AJ22" s="27" t="str">
        <f>$C22</f>
        <v>Easement works For Construction design (access agreed w/ Sunland)</v>
      </c>
      <c r="AK22" s="28"/>
      <c r="AL22" s="28"/>
      <c r="AM22" s="29"/>
      <c r="AN22" s="27"/>
      <c r="AO22" s="28"/>
      <c r="AP22" s="28"/>
      <c r="AQ22" s="29"/>
      <c r="AR22" s="27"/>
      <c r="AS22" s="28"/>
      <c r="AT22" s="28"/>
      <c r="AU22" s="29"/>
      <c r="AV22" s="27"/>
      <c r="AW22" s="28"/>
      <c r="AX22" s="28"/>
      <c r="AY22" s="29"/>
      <c r="AZ22" s="27"/>
      <c r="BA22" s="28"/>
      <c r="BB22" s="28"/>
      <c r="BC22" s="29"/>
      <c r="BD22" s="27"/>
      <c r="BE22" s="28"/>
      <c r="BF22" s="28"/>
      <c r="BG22" s="29"/>
      <c r="BH22" s="27"/>
      <c r="BI22" s="28"/>
      <c r="BJ22" s="28"/>
      <c r="BK22" s="29"/>
      <c r="BL22" s="27"/>
      <c r="BM22" s="28"/>
      <c r="BN22" s="28"/>
      <c r="BO22" s="29"/>
      <c r="BP22" s="27"/>
      <c r="BQ22" s="28"/>
      <c r="BR22" s="28"/>
      <c r="BS22" s="29"/>
      <c r="BT22" s="27"/>
      <c r="BU22" s="28"/>
      <c r="BV22" s="28"/>
      <c r="BW22" s="29"/>
      <c r="BX22" s="27"/>
      <c r="BY22" s="28"/>
      <c r="BZ22" s="28"/>
      <c r="CA22" s="29"/>
      <c r="CB22" s="27"/>
      <c r="CC22" s="28"/>
      <c r="CD22" s="28"/>
      <c r="CE22" s="29"/>
      <c r="CF22" s="27"/>
      <c r="CG22" s="28"/>
      <c r="CH22" s="28"/>
      <c r="CI22" s="29"/>
      <c r="CJ22" s="27"/>
      <c r="CK22" s="28"/>
      <c r="CL22" s="28"/>
      <c r="CM22" s="29"/>
      <c r="CN22" s="27"/>
      <c r="CO22" s="28"/>
      <c r="CP22" s="28"/>
      <c r="CQ22" s="29"/>
    </row>
    <row r="23" spans="1:95" s="20" customFormat="1" ht="20.45" customHeight="1" x14ac:dyDescent="0.2">
      <c r="A23" s="61"/>
      <c r="B23" s="68" t="s">
        <v>54</v>
      </c>
      <c r="C23" s="69"/>
      <c r="D23" s="70"/>
      <c r="E23" s="71"/>
      <c r="F23" s="28"/>
      <c r="G23" s="29"/>
      <c r="H23" s="27"/>
      <c r="I23" s="28"/>
      <c r="J23" s="28"/>
      <c r="K23" s="29"/>
      <c r="L23" s="27"/>
      <c r="M23" s="28"/>
      <c r="N23" s="28"/>
      <c r="O23" s="29"/>
      <c r="P23" s="27"/>
      <c r="Q23" s="28"/>
      <c r="R23" s="28"/>
      <c r="S23" s="29"/>
      <c r="T23" s="27"/>
      <c r="U23" s="28"/>
      <c r="V23" s="28"/>
      <c r="W23" s="29"/>
      <c r="X23" s="27"/>
      <c r="Y23" s="28"/>
      <c r="Z23" s="28"/>
      <c r="AA23" s="29"/>
      <c r="AB23" s="27"/>
      <c r="AC23" s="28"/>
      <c r="AD23" s="28"/>
      <c r="AE23" s="29"/>
      <c r="AF23" s="27"/>
      <c r="AG23" s="28"/>
      <c r="AH23" s="28"/>
      <c r="AI23" s="29"/>
      <c r="AJ23" s="27"/>
      <c r="AK23" s="28"/>
      <c r="AL23" s="28"/>
      <c r="AM23" s="29"/>
      <c r="AN23" s="27"/>
      <c r="AO23" s="28"/>
      <c r="AP23" s="28"/>
      <c r="AQ23" s="29"/>
      <c r="AR23" s="27"/>
      <c r="AS23" s="28"/>
      <c r="AT23" s="28"/>
      <c r="AU23" s="29"/>
      <c r="AV23" s="27"/>
      <c r="AW23" s="28"/>
      <c r="AX23" s="28"/>
      <c r="AY23" s="29"/>
      <c r="AZ23" s="27"/>
      <c r="BA23" s="28"/>
      <c r="BB23" s="28"/>
      <c r="BC23" s="29"/>
      <c r="BD23" s="27"/>
      <c r="BE23" s="28"/>
      <c r="BF23" s="28"/>
      <c r="BG23" s="29"/>
      <c r="BH23" s="27"/>
      <c r="BI23" s="28"/>
      <c r="BJ23" s="28"/>
      <c r="BK23" s="29"/>
      <c r="BL23" s="27"/>
      <c r="BM23" s="28"/>
      <c r="BN23" s="28"/>
      <c r="BO23" s="29"/>
      <c r="BP23" s="27"/>
      <c r="BQ23" s="28"/>
      <c r="BR23" s="28"/>
      <c r="BS23" s="29"/>
      <c r="BT23" s="27"/>
      <c r="BU23" s="28"/>
      <c r="BV23" s="28"/>
      <c r="BW23" s="29"/>
      <c r="BX23" s="27"/>
      <c r="BY23" s="28"/>
      <c r="BZ23" s="28"/>
      <c r="CA23" s="29"/>
      <c r="CB23" s="27"/>
      <c r="CC23" s="28"/>
      <c r="CD23" s="28"/>
      <c r="CE23" s="29"/>
      <c r="CF23" s="27"/>
      <c r="CG23" s="28"/>
      <c r="CH23" s="28"/>
      <c r="CI23" s="29"/>
      <c r="CJ23" s="27"/>
      <c r="CK23" s="28"/>
      <c r="CL23" s="28"/>
      <c r="CM23" s="29"/>
      <c r="CN23" s="27"/>
      <c r="CO23" s="28"/>
      <c r="CP23" s="28"/>
      <c r="CQ23" s="29"/>
    </row>
    <row r="24" spans="1:95" s="20" customFormat="1" ht="20.45" customHeight="1" x14ac:dyDescent="0.2">
      <c r="A24" s="61"/>
      <c r="B24" s="68"/>
      <c r="C24" s="21" t="s">
        <v>53</v>
      </c>
      <c r="D24" s="22" t="s">
        <v>71</v>
      </c>
      <c r="E24" s="23" t="s">
        <v>82</v>
      </c>
      <c r="F24" s="28"/>
      <c r="G24" s="29"/>
      <c r="H24" s="27"/>
      <c r="I24" s="28"/>
      <c r="J24" s="28"/>
      <c r="K24" s="29"/>
      <c r="L24" s="27"/>
      <c r="M24" s="28"/>
      <c r="N24" s="31"/>
      <c r="O24" s="95"/>
      <c r="P24" s="31"/>
      <c r="Q24" s="31"/>
      <c r="R24" s="74" t="str">
        <f>$C24</f>
        <v>Sales and Marketing Materials</v>
      </c>
      <c r="S24" s="29"/>
      <c r="T24" s="27"/>
      <c r="U24" s="28"/>
      <c r="V24" s="28"/>
      <c r="W24" s="29"/>
      <c r="X24" s="27"/>
      <c r="Y24" s="28"/>
      <c r="Z24" s="28"/>
      <c r="AA24" s="29"/>
      <c r="AB24" s="27"/>
      <c r="AC24" s="28"/>
      <c r="AD24" s="28"/>
      <c r="AE24" s="29"/>
      <c r="AF24" s="27"/>
      <c r="AG24" s="28"/>
      <c r="AH24" s="28"/>
      <c r="AI24" s="29"/>
      <c r="AJ24" s="27"/>
      <c r="AK24" s="28"/>
      <c r="AL24" s="28"/>
      <c r="AM24" s="29"/>
      <c r="AN24" s="27"/>
      <c r="AO24" s="28"/>
      <c r="AP24" s="28"/>
      <c r="AQ24" s="29"/>
      <c r="AR24" s="27"/>
      <c r="AS24" s="28"/>
      <c r="AT24" s="28"/>
      <c r="AU24" s="29"/>
      <c r="AV24" s="27"/>
      <c r="AW24" s="28"/>
      <c r="AX24" s="28"/>
      <c r="AY24" s="29"/>
      <c r="AZ24" s="27"/>
      <c r="BA24" s="28"/>
      <c r="BB24" s="28"/>
      <c r="BC24" s="29"/>
      <c r="BD24" s="27"/>
      <c r="BE24" s="28"/>
      <c r="BF24" s="28"/>
      <c r="BG24" s="29"/>
      <c r="BH24" s="27"/>
      <c r="BI24" s="28"/>
      <c r="BJ24" s="28"/>
      <c r="BK24" s="29"/>
      <c r="BL24" s="27"/>
      <c r="BM24" s="28"/>
      <c r="BN24" s="28"/>
      <c r="BO24" s="29"/>
      <c r="BP24" s="27"/>
      <c r="BQ24" s="28"/>
      <c r="BR24" s="28"/>
      <c r="BS24" s="29"/>
      <c r="BT24" s="27"/>
      <c r="BU24" s="28"/>
      <c r="BV24" s="28"/>
      <c r="BW24" s="29"/>
      <c r="BX24" s="27"/>
      <c r="BY24" s="28"/>
      <c r="BZ24" s="28"/>
      <c r="CA24" s="29"/>
      <c r="CB24" s="27"/>
      <c r="CC24" s="28"/>
      <c r="CD24" s="28"/>
      <c r="CE24" s="29"/>
      <c r="CF24" s="27"/>
      <c r="CG24" s="28"/>
      <c r="CH24" s="28"/>
      <c r="CI24" s="29"/>
      <c r="CJ24" s="27"/>
      <c r="CK24" s="28"/>
      <c r="CL24" s="28"/>
      <c r="CM24" s="29"/>
      <c r="CN24" s="27"/>
      <c r="CO24" s="28"/>
      <c r="CP24" s="28"/>
      <c r="CQ24" s="29"/>
    </row>
    <row r="25" spans="1:95" s="20" customFormat="1" ht="20.45" customHeight="1" x14ac:dyDescent="0.2">
      <c r="A25" s="61"/>
      <c r="B25" s="68"/>
      <c r="C25" s="21" t="s">
        <v>57</v>
      </c>
      <c r="D25" s="22" t="s">
        <v>69</v>
      </c>
      <c r="E25" s="23" t="s">
        <v>35</v>
      </c>
      <c r="F25" s="28"/>
      <c r="G25" s="29"/>
      <c r="H25" s="27"/>
      <c r="I25" s="28"/>
      <c r="J25" s="28"/>
      <c r="K25" s="29"/>
      <c r="L25" s="27"/>
      <c r="M25" s="28"/>
      <c r="N25" s="39"/>
      <c r="O25" s="29"/>
      <c r="R25" s="39" t="s">
        <v>33</v>
      </c>
      <c r="S25" s="29" t="str">
        <f>$C25</f>
        <v>Publishing of Marketing Materials</v>
      </c>
      <c r="T25" s="27"/>
      <c r="U25" s="28"/>
      <c r="V25" s="28"/>
      <c r="W25" s="29"/>
      <c r="X25" s="27"/>
      <c r="Y25" s="28"/>
      <c r="Z25" s="28"/>
      <c r="AA25" s="29"/>
      <c r="AB25" s="27"/>
      <c r="AC25" s="28"/>
      <c r="AD25" s="28"/>
      <c r="AE25" s="29"/>
      <c r="AF25" s="27"/>
      <c r="AG25" s="28"/>
      <c r="AH25" s="28"/>
      <c r="AI25" s="29"/>
      <c r="AJ25" s="27"/>
      <c r="AK25" s="28"/>
      <c r="AL25" s="28"/>
      <c r="AM25" s="29"/>
      <c r="AN25" s="27"/>
      <c r="AO25" s="28"/>
      <c r="AP25" s="28"/>
      <c r="AQ25" s="29"/>
      <c r="AR25" s="27"/>
      <c r="AS25" s="28"/>
      <c r="AT25" s="28"/>
      <c r="AU25" s="29"/>
      <c r="AV25" s="27"/>
      <c r="AW25" s="28"/>
      <c r="AX25" s="28"/>
      <c r="AY25" s="29"/>
      <c r="AZ25" s="27"/>
      <c r="BA25" s="28"/>
      <c r="BB25" s="28"/>
      <c r="BC25" s="29"/>
      <c r="BD25" s="27"/>
      <c r="BE25" s="28"/>
      <c r="BF25" s="28"/>
      <c r="BG25" s="29"/>
      <c r="BH25" s="27"/>
      <c r="BI25" s="28"/>
      <c r="BJ25" s="28"/>
      <c r="BK25" s="29"/>
      <c r="BL25" s="27"/>
      <c r="BM25" s="28"/>
      <c r="BN25" s="28"/>
      <c r="BO25" s="29"/>
      <c r="BP25" s="27"/>
      <c r="BQ25" s="28"/>
      <c r="BR25" s="28"/>
      <c r="BS25" s="29"/>
      <c r="BT25" s="27"/>
      <c r="BU25" s="28"/>
      <c r="BV25" s="28"/>
      <c r="BW25" s="29"/>
      <c r="BX25" s="27"/>
      <c r="BY25" s="28"/>
      <c r="BZ25" s="28"/>
      <c r="CA25" s="29"/>
      <c r="CB25" s="27"/>
      <c r="CC25" s="28"/>
      <c r="CD25" s="28"/>
      <c r="CE25" s="29"/>
      <c r="CF25" s="27"/>
      <c r="CG25" s="28"/>
      <c r="CH25" s="28"/>
      <c r="CI25" s="29"/>
      <c r="CJ25" s="27"/>
      <c r="CK25" s="28"/>
      <c r="CL25" s="28"/>
      <c r="CM25" s="29"/>
      <c r="CN25" s="27"/>
      <c r="CO25" s="28"/>
      <c r="CP25" s="28"/>
      <c r="CQ25" s="29"/>
    </row>
    <row r="26" spans="1:95" s="20" customFormat="1" ht="20.45" customHeight="1" x14ac:dyDescent="0.2">
      <c r="A26" s="67"/>
      <c r="B26" s="68" t="s">
        <v>58</v>
      </c>
      <c r="C26" s="69"/>
      <c r="D26" s="70"/>
      <c r="E26" s="71"/>
      <c r="F26" s="28"/>
      <c r="G26" s="29"/>
      <c r="H26" s="27"/>
      <c r="I26" s="28"/>
      <c r="J26" s="28"/>
      <c r="K26" s="29"/>
      <c r="L26" s="27"/>
      <c r="M26" s="28"/>
      <c r="N26" s="28"/>
      <c r="O26" s="29"/>
      <c r="P26" s="27"/>
      <c r="Q26" s="28"/>
      <c r="R26" s="28"/>
      <c r="S26" s="29"/>
      <c r="T26" s="27"/>
      <c r="U26" s="28"/>
      <c r="V26" s="28"/>
      <c r="W26" s="29"/>
      <c r="X26" s="27"/>
      <c r="Y26" s="28"/>
      <c r="Z26" s="28"/>
      <c r="AA26" s="29"/>
      <c r="AB26" s="27"/>
      <c r="AC26" s="28"/>
      <c r="AD26" s="28"/>
      <c r="AE26" s="29"/>
      <c r="AF26" s="27"/>
      <c r="AG26" s="28"/>
      <c r="AH26" s="28"/>
      <c r="AI26" s="29"/>
      <c r="AJ26" s="27"/>
      <c r="AK26" s="28"/>
      <c r="AL26" s="28"/>
      <c r="AM26" s="29"/>
      <c r="AN26" s="27"/>
      <c r="AO26" s="28"/>
      <c r="AP26" s="28"/>
      <c r="AQ26" s="29"/>
      <c r="AR26" s="27"/>
      <c r="AS26" s="28"/>
      <c r="AT26" s="28"/>
      <c r="AU26" s="29"/>
      <c r="AV26" s="27"/>
      <c r="AW26" s="28"/>
      <c r="AX26" s="28"/>
      <c r="AY26" s="29"/>
      <c r="AZ26" s="27"/>
      <c r="BA26" s="28"/>
      <c r="BB26" s="28"/>
      <c r="BC26" s="29"/>
      <c r="BD26" s="27"/>
      <c r="BE26" s="28"/>
      <c r="BF26" s="28"/>
      <c r="BG26" s="29"/>
      <c r="BH26" s="27"/>
      <c r="BI26" s="28"/>
      <c r="BJ26" s="28"/>
      <c r="BK26" s="29"/>
      <c r="BL26" s="27"/>
      <c r="BM26" s="28"/>
      <c r="BN26" s="28"/>
      <c r="BO26" s="29"/>
      <c r="BP26" s="27"/>
      <c r="BQ26" s="28"/>
      <c r="BR26" s="28"/>
      <c r="BS26" s="29"/>
      <c r="BT26" s="27"/>
      <c r="BU26" s="28"/>
      <c r="BV26" s="28"/>
      <c r="BW26" s="29"/>
      <c r="BX26" s="27"/>
      <c r="BY26" s="28"/>
      <c r="BZ26" s="28"/>
      <c r="CA26" s="29"/>
      <c r="CB26" s="27"/>
      <c r="CC26" s="28"/>
      <c r="CD26" s="28"/>
      <c r="CE26" s="29"/>
      <c r="CF26" s="27"/>
      <c r="CG26" s="28"/>
      <c r="CH26" s="28"/>
      <c r="CI26" s="29"/>
      <c r="CJ26" s="27"/>
      <c r="CK26" s="28"/>
      <c r="CL26" s="28"/>
      <c r="CM26" s="29"/>
      <c r="CN26" s="27"/>
      <c r="CO26" s="28"/>
      <c r="CP26" s="28"/>
      <c r="CQ26" s="29"/>
    </row>
    <row r="27" spans="1:95" s="20" customFormat="1" ht="20.45" customHeight="1" x14ac:dyDescent="0.2">
      <c r="A27" s="67"/>
      <c r="B27" s="68"/>
      <c r="C27" s="24" t="s">
        <v>60</v>
      </c>
      <c r="D27" s="22" t="s">
        <v>70</v>
      </c>
      <c r="E27" s="23" t="s">
        <v>77</v>
      </c>
      <c r="F27" s="31" t="s">
        <v>62</v>
      </c>
      <c r="G27" s="32"/>
      <c r="H27" s="34" t="s">
        <v>113</v>
      </c>
      <c r="I27" s="31"/>
      <c r="J27" s="28"/>
      <c r="K27" s="29"/>
      <c r="L27" s="27"/>
      <c r="M27" s="28"/>
      <c r="N27" s="28"/>
      <c r="O27" s="29"/>
      <c r="P27" s="27"/>
      <c r="Q27" s="28"/>
      <c r="R27" s="28"/>
      <c r="S27" s="29"/>
      <c r="T27" s="27"/>
      <c r="U27" s="28"/>
      <c r="V27" s="28"/>
      <c r="W27" s="29"/>
      <c r="X27" s="27"/>
      <c r="Y27" s="28"/>
      <c r="Z27" s="28"/>
      <c r="AA27" s="29"/>
      <c r="AB27" s="27"/>
      <c r="AC27" s="28"/>
      <c r="AD27" s="28"/>
      <c r="AE27" s="29"/>
      <c r="AF27" s="27"/>
      <c r="AG27" s="28"/>
      <c r="AH27" s="28"/>
      <c r="AI27" s="29"/>
      <c r="AJ27" s="27"/>
      <c r="AK27" s="28"/>
      <c r="AL27" s="28"/>
      <c r="AM27" s="29"/>
      <c r="AN27" s="27"/>
      <c r="AO27" s="28"/>
      <c r="AP27" s="28"/>
      <c r="AQ27" s="29"/>
      <c r="AR27" s="27"/>
      <c r="AS27" s="28"/>
      <c r="AT27" s="28"/>
      <c r="AU27" s="29"/>
      <c r="AV27" s="27"/>
      <c r="AW27" s="28"/>
      <c r="AX27" s="28"/>
      <c r="AY27" s="29"/>
      <c r="AZ27" s="27"/>
      <c r="BA27" s="28"/>
      <c r="BB27" s="28"/>
      <c r="BC27" s="29"/>
      <c r="BD27" s="27"/>
      <c r="BE27" s="28"/>
      <c r="BF27" s="28"/>
      <c r="BG27" s="29"/>
      <c r="BH27" s="27"/>
      <c r="BI27" s="28"/>
      <c r="BJ27" s="28"/>
      <c r="BK27" s="29"/>
      <c r="BL27" s="27"/>
      <c r="BM27" s="28"/>
      <c r="BN27" s="28"/>
      <c r="BO27" s="29"/>
      <c r="BP27" s="27"/>
      <c r="BQ27" s="28"/>
      <c r="BR27" s="28"/>
      <c r="BS27" s="29"/>
      <c r="BT27" s="27"/>
      <c r="BU27" s="28"/>
      <c r="BV27" s="28"/>
      <c r="BW27" s="29"/>
      <c r="BX27" s="27"/>
      <c r="BY27" s="28"/>
      <c r="BZ27" s="28"/>
      <c r="CA27" s="29"/>
      <c r="CB27" s="27"/>
      <c r="CC27" s="28"/>
      <c r="CD27" s="28"/>
      <c r="CE27" s="29"/>
      <c r="CF27" s="27"/>
      <c r="CG27" s="28"/>
      <c r="CH27" s="28"/>
      <c r="CI27" s="29"/>
      <c r="CJ27" s="27"/>
      <c r="CK27" s="28"/>
      <c r="CL27" s="28"/>
      <c r="CM27" s="29"/>
      <c r="CN27" s="27"/>
      <c r="CO27" s="28"/>
      <c r="CP27" s="28"/>
      <c r="CQ27" s="29"/>
    </row>
    <row r="28" spans="1:95" s="20" customFormat="1" ht="20.45" customHeight="1" x14ac:dyDescent="0.2">
      <c r="A28" s="67"/>
      <c r="B28" s="68"/>
      <c r="C28" s="24" t="s">
        <v>61</v>
      </c>
      <c r="D28" s="22" t="s">
        <v>70</v>
      </c>
      <c r="E28" s="23" t="s">
        <v>83</v>
      </c>
      <c r="F28" s="31" t="s">
        <v>62</v>
      </c>
      <c r="G28" s="32"/>
      <c r="H28" s="34"/>
      <c r="I28" s="31"/>
      <c r="J28" s="28"/>
      <c r="K28" s="95" t="s">
        <v>114</v>
      </c>
      <c r="L28" s="27"/>
      <c r="M28" s="28"/>
      <c r="N28" s="28"/>
      <c r="O28" s="29"/>
      <c r="P28" s="27"/>
      <c r="Q28" s="28"/>
      <c r="R28" s="28"/>
      <c r="S28" s="29"/>
      <c r="T28" s="27"/>
      <c r="U28" s="28"/>
      <c r="V28" s="28"/>
      <c r="W28" s="29"/>
      <c r="X28" s="27"/>
      <c r="Y28" s="28"/>
      <c r="Z28" s="28"/>
      <c r="AA28" s="29"/>
      <c r="AB28" s="27"/>
      <c r="AC28" s="28"/>
      <c r="AD28" s="28"/>
      <c r="AE28" s="29"/>
      <c r="AF28" s="27"/>
      <c r="AG28" s="28"/>
      <c r="AH28" s="28"/>
      <c r="AI28" s="29"/>
      <c r="AJ28" s="27"/>
      <c r="AK28" s="28"/>
      <c r="AL28" s="28"/>
      <c r="AM28" s="29"/>
      <c r="AN28" s="27"/>
      <c r="AO28" s="28"/>
      <c r="AP28" s="28"/>
      <c r="AQ28" s="29"/>
      <c r="AR28" s="27"/>
      <c r="AS28" s="28"/>
      <c r="AT28" s="28"/>
      <c r="AU28" s="29"/>
      <c r="AV28" s="27"/>
      <c r="AW28" s="28"/>
      <c r="AX28" s="28"/>
      <c r="AY28" s="29"/>
      <c r="AZ28" s="27"/>
      <c r="BA28" s="28"/>
      <c r="BB28" s="28"/>
      <c r="BC28" s="29"/>
      <c r="BD28" s="27"/>
      <c r="BE28" s="28"/>
      <c r="BF28" s="28"/>
      <c r="BG28" s="29"/>
      <c r="BH28" s="27"/>
      <c r="BI28" s="28"/>
      <c r="BJ28" s="28"/>
      <c r="BK28" s="29"/>
      <c r="BL28" s="27"/>
      <c r="BM28" s="28"/>
      <c r="BN28" s="28"/>
      <c r="BO28" s="29"/>
      <c r="BP28" s="27"/>
      <c r="BQ28" s="28"/>
      <c r="BR28" s="28"/>
      <c r="BS28" s="29"/>
      <c r="BT28" s="27"/>
      <c r="BU28" s="28"/>
      <c r="BV28" s="28"/>
      <c r="BW28" s="29"/>
      <c r="BX28" s="27"/>
      <c r="BY28" s="28"/>
      <c r="BZ28" s="28"/>
      <c r="CA28" s="29"/>
      <c r="CB28" s="27"/>
      <c r="CC28" s="28"/>
      <c r="CD28" s="28"/>
      <c r="CE28" s="29"/>
      <c r="CF28" s="27"/>
      <c r="CG28" s="28"/>
      <c r="CH28" s="28"/>
      <c r="CI28" s="29"/>
      <c r="CJ28" s="27"/>
      <c r="CK28" s="28"/>
      <c r="CL28" s="28"/>
      <c r="CM28" s="29"/>
      <c r="CN28" s="27"/>
      <c r="CO28" s="28"/>
      <c r="CP28" s="28"/>
      <c r="CQ28" s="29"/>
    </row>
    <row r="29" spans="1:95" s="20" customFormat="1" ht="20.45" customHeight="1" x14ac:dyDescent="0.2">
      <c r="A29" s="67"/>
      <c r="B29" s="68"/>
      <c r="C29" s="24" t="s">
        <v>100</v>
      </c>
      <c r="D29" s="22" t="s">
        <v>70</v>
      </c>
      <c r="E29" s="23" t="s">
        <v>84</v>
      </c>
      <c r="F29" s="28"/>
      <c r="G29" s="29"/>
      <c r="H29" s="34"/>
      <c r="I29" s="31"/>
      <c r="J29" s="31"/>
      <c r="K29" s="32"/>
      <c r="L29" s="34"/>
      <c r="M29" s="31"/>
      <c r="N29" s="31"/>
      <c r="O29" s="95" t="str">
        <f>$C29</f>
        <v>Display Fitout Works</v>
      </c>
      <c r="P29" s="27"/>
      <c r="Q29" s="28"/>
      <c r="R29" s="28"/>
      <c r="S29" s="29"/>
      <c r="T29" s="27"/>
      <c r="U29" s="28"/>
      <c r="V29" s="28"/>
      <c r="W29" s="29"/>
      <c r="X29" s="27"/>
      <c r="Y29" s="28"/>
      <c r="Z29" s="28"/>
      <c r="AA29" s="29"/>
      <c r="AB29" s="27"/>
      <c r="AC29" s="28"/>
      <c r="AD29" s="28"/>
      <c r="AE29" s="29"/>
      <c r="AF29" s="27"/>
      <c r="AG29" s="28"/>
      <c r="AH29" s="28"/>
      <c r="AI29" s="29"/>
      <c r="AJ29" s="27"/>
      <c r="AK29" s="28"/>
      <c r="AL29" s="28"/>
      <c r="AM29" s="29"/>
      <c r="AN29" s="27"/>
      <c r="AO29" s="28"/>
      <c r="AP29" s="28"/>
      <c r="AQ29" s="29"/>
      <c r="AR29" s="27"/>
      <c r="AS29" s="28"/>
      <c r="AT29" s="28"/>
      <c r="AU29" s="29"/>
      <c r="AV29" s="27"/>
      <c r="AW29" s="28"/>
      <c r="AX29" s="28"/>
      <c r="AY29" s="29"/>
      <c r="AZ29" s="27"/>
      <c r="BA29" s="28"/>
      <c r="BB29" s="28"/>
      <c r="BC29" s="29"/>
      <c r="BD29" s="27"/>
      <c r="BE29" s="28"/>
      <c r="BF29" s="28"/>
      <c r="BG29" s="29"/>
      <c r="BH29" s="27"/>
      <c r="BI29" s="28"/>
      <c r="BJ29" s="28"/>
      <c r="BK29" s="29"/>
      <c r="BL29" s="27"/>
      <c r="BM29" s="28"/>
      <c r="BN29" s="28"/>
      <c r="BO29" s="29"/>
      <c r="BP29" s="27"/>
      <c r="BQ29" s="28"/>
      <c r="BR29" s="28"/>
      <c r="BS29" s="29"/>
      <c r="BT29" s="27"/>
      <c r="BU29" s="28"/>
      <c r="BV29" s="28"/>
      <c r="BW29" s="29"/>
      <c r="BX29" s="27"/>
      <c r="BY29" s="28"/>
      <c r="BZ29" s="28"/>
      <c r="CA29" s="29"/>
      <c r="CB29" s="27"/>
      <c r="CC29" s="28"/>
      <c r="CD29" s="28"/>
      <c r="CE29" s="29"/>
      <c r="CF29" s="27"/>
      <c r="CG29" s="28"/>
      <c r="CH29" s="28"/>
      <c r="CI29" s="29"/>
      <c r="CJ29" s="27"/>
      <c r="CK29" s="28"/>
      <c r="CL29" s="28"/>
      <c r="CM29" s="29"/>
      <c r="CN29" s="27"/>
      <c r="CO29" s="28"/>
      <c r="CP29" s="28"/>
      <c r="CQ29" s="29"/>
    </row>
    <row r="30" spans="1:95" s="20" customFormat="1" ht="20.45" customHeight="1" x14ac:dyDescent="0.2">
      <c r="A30" s="67"/>
      <c r="B30" s="68"/>
      <c r="C30" s="24" t="s">
        <v>68</v>
      </c>
      <c r="D30" s="22" t="s">
        <v>70</v>
      </c>
      <c r="E30" s="23" t="s">
        <v>35</v>
      </c>
      <c r="F30" s="28"/>
      <c r="G30" s="29"/>
      <c r="H30" s="27"/>
      <c r="I30" s="28"/>
      <c r="J30" s="28"/>
      <c r="K30" s="29"/>
      <c r="L30" s="27"/>
      <c r="M30" s="28"/>
      <c r="N30" s="39"/>
      <c r="O30" s="73" t="s">
        <v>33</v>
      </c>
      <c r="P30" s="74" t="str">
        <f>$C30</f>
        <v>Display CofC forecast</v>
      </c>
      <c r="Q30" s="27"/>
      <c r="R30" s="28"/>
      <c r="S30" s="29"/>
      <c r="T30" s="27"/>
      <c r="U30" s="28"/>
      <c r="V30" s="28"/>
      <c r="W30" s="29"/>
      <c r="X30" s="27"/>
      <c r="Y30" s="28"/>
      <c r="Z30" s="28"/>
      <c r="AA30" s="29"/>
      <c r="AB30" s="27"/>
      <c r="AC30" s="28"/>
      <c r="AD30" s="28"/>
      <c r="AE30" s="29"/>
      <c r="AF30" s="27"/>
      <c r="AG30" s="28"/>
      <c r="AH30" s="28"/>
      <c r="AI30" s="29"/>
      <c r="AJ30" s="27"/>
      <c r="AK30" s="28"/>
      <c r="AL30" s="28"/>
      <c r="AM30" s="29"/>
      <c r="AN30" s="27"/>
      <c r="AO30" s="28"/>
      <c r="AP30" s="28"/>
      <c r="AQ30" s="29"/>
      <c r="AR30" s="27"/>
      <c r="AS30" s="28"/>
      <c r="AT30" s="28"/>
      <c r="AU30" s="29"/>
      <c r="AV30" s="27"/>
      <c r="AW30" s="28"/>
      <c r="AX30" s="28"/>
      <c r="AY30" s="29"/>
      <c r="AZ30" s="27"/>
      <c r="BA30" s="28"/>
      <c r="BB30" s="28"/>
      <c r="BC30" s="29"/>
      <c r="BD30" s="27"/>
      <c r="BE30" s="28"/>
      <c r="BF30" s="28"/>
      <c r="BG30" s="29"/>
      <c r="BH30" s="27"/>
      <c r="BI30" s="28"/>
      <c r="BJ30" s="28"/>
      <c r="BK30" s="29"/>
      <c r="BL30" s="27"/>
      <c r="BM30" s="28"/>
      <c r="BN30" s="28"/>
      <c r="BO30" s="29"/>
      <c r="BP30" s="27"/>
      <c r="BQ30" s="28"/>
      <c r="BR30" s="28"/>
      <c r="BS30" s="29"/>
      <c r="BT30" s="27"/>
      <c r="BU30" s="28"/>
      <c r="BV30" s="28"/>
      <c r="BW30" s="29"/>
      <c r="BX30" s="27"/>
      <c r="BY30" s="28"/>
      <c r="BZ30" s="28"/>
      <c r="CA30" s="29"/>
      <c r="CB30" s="27"/>
      <c r="CC30" s="28"/>
      <c r="CD30" s="28"/>
      <c r="CE30" s="29"/>
      <c r="CF30" s="27"/>
      <c r="CG30" s="28"/>
      <c r="CH30" s="28"/>
      <c r="CI30" s="29"/>
      <c r="CJ30" s="27"/>
      <c r="CK30" s="28"/>
      <c r="CL30" s="28"/>
      <c r="CM30" s="29"/>
      <c r="CN30" s="27"/>
      <c r="CO30" s="28"/>
      <c r="CP30" s="28"/>
      <c r="CQ30" s="29"/>
    </row>
    <row r="31" spans="1:95" s="20" customFormat="1" ht="20.45" customHeight="1" x14ac:dyDescent="0.2">
      <c r="A31" s="67"/>
      <c r="B31" s="68"/>
      <c r="C31" s="24" t="s">
        <v>67</v>
      </c>
      <c r="D31" s="22" t="s">
        <v>70</v>
      </c>
      <c r="E31" s="23" t="s">
        <v>35</v>
      </c>
      <c r="F31" s="28"/>
      <c r="G31" s="29"/>
      <c r="H31" s="27"/>
      <c r="I31" s="28"/>
      <c r="J31" s="28"/>
      <c r="K31" s="29"/>
      <c r="L31" s="27"/>
      <c r="M31" s="28"/>
      <c r="N31" s="39"/>
      <c r="O31" s="73"/>
      <c r="P31" s="38" t="s">
        <v>33</v>
      </c>
      <c r="Q31" s="28" t="str">
        <f>$C31</f>
        <v>Sales Display Open to Public</v>
      </c>
      <c r="R31" s="28"/>
      <c r="S31" s="29"/>
      <c r="T31" s="27"/>
      <c r="U31" s="28"/>
      <c r="V31" s="28"/>
      <c r="W31" s="29"/>
      <c r="X31" s="27"/>
      <c r="Y31" s="28"/>
      <c r="Z31" s="28"/>
      <c r="AA31" s="29"/>
      <c r="AB31" s="27"/>
      <c r="AC31" s="28"/>
      <c r="AD31" s="28"/>
      <c r="AE31" s="29"/>
      <c r="AF31" s="27"/>
      <c r="AG31" s="28"/>
      <c r="AH31" s="28"/>
      <c r="AI31" s="29"/>
      <c r="AJ31" s="27"/>
      <c r="AK31" s="28"/>
      <c r="AL31" s="28"/>
      <c r="AM31" s="29"/>
      <c r="AN31" s="27"/>
      <c r="AO31" s="28"/>
      <c r="AP31" s="28"/>
      <c r="AQ31" s="29"/>
      <c r="AR31" s="27"/>
      <c r="AS31" s="28"/>
      <c r="AT31" s="28"/>
      <c r="AU31" s="29"/>
      <c r="AV31" s="27"/>
      <c r="AW31" s="28"/>
      <c r="AX31" s="28"/>
      <c r="AY31" s="29"/>
      <c r="AZ31" s="27"/>
      <c r="BA31" s="28"/>
      <c r="BB31" s="28"/>
      <c r="BC31" s="29"/>
      <c r="BD31" s="27"/>
      <c r="BE31" s="28"/>
      <c r="BF31" s="28"/>
      <c r="BG31" s="29"/>
      <c r="BH31" s="27"/>
      <c r="BI31" s="28"/>
      <c r="BJ31" s="28"/>
      <c r="BK31" s="29"/>
      <c r="BL31" s="27"/>
      <c r="BM31" s="28"/>
      <c r="BN31" s="28"/>
      <c r="BO31" s="29"/>
      <c r="BP31" s="27"/>
      <c r="BQ31" s="28"/>
      <c r="BR31" s="28"/>
      <c r="BS31" s="29"/>
      <c r="BT31" s="27"/>
      <c r="BU31" s="28"/>
      <c r="BV31" s="28"/>
      <c r="BW31" s="29"/>
      <c r="BX31" s="27"/>
      <c r="BY31" s="28"/>
      <c r="BZ31" s="28"/>
      <c r="CA31" s="29"/>
      <c r="CB31" s="27"/>
      <c r="CC31" s="28"/>
      <c r="CD31" s="28"/>
      <c r="CE31" s="29"/>
      <c r="CF31" s="27"/>
      <c r="CG31" s="28"/>
      <c r="CH31" s="28"/>
      <c r="CI31" s="29"/>
      <c r="CJ31" s="27"/>
      <c r="CK31" s="28"/>
      <c r="CL31" s="28"/>
      <c r="CM31" s="29"/>
      <c r="CN31" s="27"/>
      <c r="CO31" s="28"/>
      <c r="CP31" s="28"/>
      <c r="CQ31" s="29"/>
    </row>
    <row r="32" spans="1:95" s="20" customFormat="1" ht="20.45" customHeight="1" x14ac:dyDescent="0.2">
      <c r="A32" s="67"/>
      <c r="B32" s="68"/>
      <c r="C32" s="24" t="s">
        <v>87</v>
      </c>
      <c r="D32" s="22" t="s">
        <v>70</v>
      </c>
      <c r="E32" s="23" t="s">
        <v>47</v>
      </c>
      <c r="F32" s="28"/>
      <c r="G32" s="29"/>
      <c r="H32" s="27"/>
      <c r="I32" s="28"/>
      <c r="J32" s="28"/>
      <c r="K32" s="29"/>
      <c r="L32" s="27"/>
      <c r="M32" s="28"/>
      <c r="N32" s="39"/>
      <c r="O32" s="73"/>
      <c r="P32" s="38"/>
      <c r="Q32" s="28"/>
      <c r="R32" s="28"/>
      <c r="S32" s="29"/>
      <c r="T32" s="27"/>
      <c r="U32" s="28"/>
      <c r="V32" s="28"/>
      <c r="W32" s="29"/>
      <c r="X32" s="27"/>
      <c r="Y32" s="28"/>
      <c r="Z32" s="28"/>
      <c r="AA32" s="29"/>
      <c r="AB32" s="27"/>
      <c r="AC32" s="28"/>
      <c r="AD32" s="28"/>
      <c r="AE32" s="29"/>
      <c r="AF32" s="27"/>
      <c r="AG32" s="28"/>
      <c r="AH32" s="28"/>
      <c r="AI32" s="29"/>
      <c r="AJ32" s="27"/>
      <c r="AK32" s="28"/>
      <c r="AL32" s="31"/>
      <c r="AM32" s="32"/>
      <c r="AN32" s="27" t="str">
        <f>$C32</f>
        <v>Decomissioning of the Sales Display and make good</v>
      </c>
      <c r="AO32" s="28"/>
      <c r="AP32" s="28"/>
      <c r="AQ32" s="29"/>
      <c r="AR32" s="27"/>
      <c r="AS32" s="28"/>
      <c r="AT32" s="28"/>
      <c r="AU32" s="29"/>
      <c r="AV32" s="27"/>
      <c r="AW32" s="28"/>
      <c r="AX32" s="28"/>
      <c r="AY32" s="29"/>
      <c r="AZ32" s="27"/>
      <c r="BA32" s="28"/>
      <c r="BB32" s="28"/>
      <c r="BC32" s="29"/>
      <c r="BD32" s="27"/>
      <c r="BE32" s="28"/>
      <c r="BF32" s="28"/>
      <c r="BG32" s="29"/>
      <c r="BH32" s="27"/>
      <c r="BI32" s="28"/>
      <c r="BJ32" s="28"/>
      <c r="BK32" s="29"/>
      <c r="BL32" s="27"/>
      <c r="BM32" s="28"/>
      <c r="BN32" s="28"/>
      <c r="BO32" s="29"/>
      <c r="BP32" s="27"/>
      <c r="BQ32" s="28"/>
      <c r="BR32" s="28"/>
      <c r="BS32" s="29"/>
      <c r="BT32" s="27"/>
      <c r="BU32" s="28"/>
      <c r="BV32" s="28"/>
      <c r="BW32" s="29"/>
      <c r="BX32" s="27"/>
      <c r="BY32" s="28"/>
      <c r="BZ32" s="28"/>
      <c r="CA32" s="29"/>
      <c r="CB32" s="27"/>
      <c r="CC32" s="28"/>
      <c r="CD32" s="28"/>
      <c r="CE32" s="29"/>
      <c r="CF32" s="27"/>
      <c r="CG32" s="28"/>
      <c r="CH32" s="28"/>
      <c r="CI32" s="29"/>
      <c r="CJ32" s="27"/>
      <c r="CK32" s="28"/>
      <c r="CL32" s="28"/>
      <c r="CM32" s="29"/>
      <c r="CN32" s="27"/>
      <c r="CO32" s="28"/>
      <c r="CP32" s="28"/>
      <c r="CQ32" s="29"/>
    </row>
    <row r="33" spans="1:95" s="20" customFormat="1" ht="20.45" customHeight="1" x14ac:dyDescent="0.2">
      <c r="A33" s="67"/>
      <c r="B33" s="68" t="s">
        <v>75</v>
      </c>
      <c r="C33" s="69"/>
      <c r="D33" s="70"/>
      <c r="E33" s="71"/>
      <c r="F33" s="28"/>
      <c r="G33" s="29"/>
      <c r="H33" s="27"/>
      <c r="I33" s="28"/>
      <c r="J33" s="28"/>
      <c r="K33" s="29"/>
      <c r="L33" s="27"/>
      <c r="M33" s="28"/>
      <c r="N33" s="28"/>
      <c r="O33" s="29"/>
      <c r="P33" s="36"/>
      <c r="Q33" s="28"/>
      <c r="R33" s="28"/>
      <c r="S33" s="29"/>
      <c r="T33" s="36"/>
      <c r="U33" s="28"/>
      <c r="V33" s="28"/>
      <c r="W33" s="29"/>
      <c r="X33" s="27"/>
      <c r="Y33" s="28"/>
      <c r="Z33" s="28"/>
      <c r="AA33" s="29"/>
      <c r="AB33" s="27"/>
      <c r="AC33" s="28"/>
      <c r="AD33" s="28"/>
      <c r="AE33" s="29"/>
      <c r="AF33" s="27"/>
      <c r="AG33" s="28"/>
      <c r="AH33" s="28"/>
      <c r="AI33" s="29"/>
      <c r="AJ33" s="27"/>
      <c r="AK33" s="28"/>
      <c r="AL33" s="28"/>
      <c r="AM33" s="29"/>
      <c r="AN33" s="27"/>
      <c r="AO33" s="28"/>
      <c r="AP33" s="28"/>
      <c r="AQ33" s="29"/>
      <c r="AR33" s="27"/>
      <c r="AS33" s="28"/>
      <c r="AT33" s="28"/>
      <c r="AU33" s="29"/>
      <c r="AV33" s="27"/>
      <c r="AW33" s="28"/>
      <c r="AX33" s="28"/>
      <c r="AY33" s="29"/>
      <c r="AZ33" s="27"/>
      <c r="BA33" s="28"/>
      <c r="BB33" s="28"/>
      <c r="BC33" s="29"/>
      <c r="BD33" s="27"/>
      <c r="BE33" s="28"/>
      <c r="BF33" s="28"/>
      <c r="BG33" s="29"/>
      <c r="BH33" s="27"/>
      <c r="BI33" s="28"/>
      <c r="BJ33" s="28"/>
      <c r="BK33" s="29"/>
      <c r="BL33" s="27"/>
      <c r="BM33" s="28"/>
      <c r="BN33" s="28"/>
      <c r="BO33" s="29"/>
      <c r="BP33" s="27"/>
      <c r="BQ33" s="28"/>
      <c r="BR33" s="28"/>
      <c r="BS33" s="29"/>
      <c r="BT33" s="27"/>
      <c r="BU33" s="28"/>
      <c r="BV33" s="28"/>
      <c r="BW33" s="29"/>
      <c r="BX33" s="27"/>
      <c r="BY33" s="28"/>
      <c r="BZ33" s="28"/>
      <c r="CA33" s="29"/>
      <c r="CB33" s="27"/>
      <c r="CC33" s="28"/>
      <c r="CD33" s="28"/>
      <c r="CE33" s="29"/>
      <c r="CF33" s="27"/>
      <c r="CG33" s="28"/>
      <c r="CH33" s="28"/>
      <c r="CI33" s="29"/>
      <c r="CJ33" s="27"/>
      <c r="CK33" s="28"/>
      <c r="CL33" s="28"/>
      <c r="CM33" s="29"/>
      <c r="CN33" s="27"/>
      <c r="CO33" s="28"/>
      <c r="CP33" s="28"/>
      <c r="CQ33" s="29"/>
    </row>
    <row r="34" spans="1:95" s="20" customFormat="1" ht="20.45" customHeight="1" x14ac:dyDescent="0.2">
      <c r="A34" s="67"/>
      <c r="B34" s="68"/>
      <c r="C34" s="24" t="s">
        <v>91</v>
      </c>
      <c r="D34" s="22"/>
      <c r="E34" s="23"/>
      <c r="F34" s="28"/>
      <c r="G34" s="29"/>
      <c r="H34" s="27"/>
      <c r="I34" s="31"/>
      <c r="J34" s="31"/>
      <c r="K34" s="32"/>
      <c r="L34" s="34"/>
      <c r="M34" s="31"/>
      <c r="N34" s="31"/>
      <c r="O34" s="95"/>
      <c r="P34" s="74" t="str">
        <f>$C34</f>
        <v>Sign Up Consultants:Structure,Civil,Services,Wind,Geotech,Certifier,Fire Eng</v>
      </c>
      <c r="Q34" s="28"/>
      <c r="R34" s="28"/>
      <c r="S34" s="29"/>
      <c r="T34" s="36"/>
      <c r="U34" s="28"/>
      <c r="V34" s="28"/>
      <c r="W34" s="29"/>
      <c r="X34" s="27"/>
      <c r="Y34" s="28"/>
      <c r="Z34" s="28"/>
      <c r="AA34" s="29"/>
      <c r="AB34" s="27"/>
      <c r="AC34" s="28"/>
      <c r="AD34" s="28"/>
      <c r="AE34" s="29"/>
      <c r="AF34" s="27"/>
      <c r="AG34" s="28"/>
      <c r="AH34" s="28"/>
      <c r="AI34" s="29"/>
      <c r="AJ34" s="27"/>
      <c r="AK34" s="28"/>
      <c r="AL34" s="28"/>
      <c r="AM34" s="29"/>
      <c r="AN34" s="27"/>
      <c r="AO34" s="28"/>
      <c r="AP34" s="28"/>
      <c r="AQ34" s="29"/>
      <c r="AR34" s="27"/>
      <c r="AS34" s="28"/>
      <c r="AT34" s="28"/>
      <c r="AU34" s="29"/>
      <c r="AV34" s="27"/>
      <c r="AW34" s="28"/>
      <c r="AX34" s="28"/>
      <c r="AY34" s="29"/>
      <c r="AZ34" s="27"/>
      <c r="BA34" s="28"/>
      <c r="BB34" s="28"/>
      <c r="BC34" s="29"/>
      <c r="BD34" s="27"/>
      <c r="BE34" s="28"/>
      <c r="BF34" s="28"/>
      <c r="BG34" s="29"/>
      <c r="BH34" s="27"/>
      <c r="BI34" s="28"/>
      <c r="BJ34" s="28"/>
      <c r="BK34" s="29"/>
      <c r="BL34" s="27"/>
      <c r="BM34" s="28"/>
      <c r="BN34" s="28"/>
      <c r="BO34" s="29"/>
      <c r="BP34" s="27"/>
      <c r="BQ34" s="28"/>
      <c r="BR34" s="28"/>
      <c r="BS34" s="29"/>
      <c r="BT34" s="27"/>
      <c r="BU34" s="28"/>
      <c r="BV34" s="28"/>
      <c r="BW34" s="29"/>
      <c r="BX34" s="27"/>
      <c r="BY34" s="28"/>
      <c r="BZ34" s="28"/>
      <c r="CA34" s="29"/>
      <c r="CB34" s="27"/>
      <c r="CC34" s="28"/>
      <c r="CD34" s="28"/>
      <c r="CE34" s="29"/>
      <c r="CF34" s="27"/>
      <c r="CG34" s="28"/>
      <c r="CH34" s="28"/>
      <c r="CI34" s="29"/>
      <c r="CJ34" s="27"/>
      <c r="CK34" s="28"/>
      <c r="CL34" s="28"/>
      <c r="CM34" s="29"/>
      <c r="CN34" s="27"/>
      <c r="CO34" s="28"/>
      <c r="CP34" s="28"/>
      <c r="CQ34" s="29"/>
    </row>
    <row r="35" spans="1:95" s="20" customFormat="1" ht="20.45" customHeight="1" x14ac:dyDescent="0.2">
      <c r="A35" s="66"/>
      <c r="B35" s="68"/>
      <c r="C35" s="24" t="s">
        <v>48</v>
      </c>
      <c r="D35" s="26">
        <v>44287</v>
      </c>
      <c r="E35" s="23" t="s">
        <v>81</v>
      </c>
      <c r="F35" s="28"/>
      <c r="G35" s="29"/>
      <c r="H35" s="27"/>
      <c r="I35" s="28"/>
      <c r="J35" s="28"/>
      <c r="K35" s="29"/>
      <c r="L35" s="28"/>
      <c r="M35" s="28"/>
      <c r="N35" s="28"/>
      <c r="O35" s="29"/>
      <c r="P35" s="39" t="s">
        <v>33</v>
      </c>
      <c r="Q35" s="72" t="str">
        <f>$C35</f>
        <v>Design Coordination Meeting - 01</v>
      </c>
      <c r="R35" s="77"/>
      <c r="S35" s="77"/>
      <c r="T35" s="36"/>
      <c r="U35" s="28"/>
      <c r="V35" s="28"/>
      <c r="W35" s="29"/>
      <c r="X35" s="27"/>
      <c r="Y35" s="28"/>
      <c r="Z35" s="28"/>
      <c r="AA35" s="29"/>
      <c r="AB35" s="27"/>
      <c r="AC35" s="28"/>
      <c r="AD35" s="28"/>
      <c r="AE35" s="29"/>
      <c r="AF35" s="27"/>
      <c r="AG35" s="28"/>
      <c r="AH35" s="28"/>
      <c r="AI35" s="29"/>
      <c r="AJ35" s="27"/>
      <c r="AK35" s="28"/>
      <c r="AL35" s="28"/>
      <c r="AM35" s="29"/>
      <c r="AN35" s="27"/>
      <c r="AO35" s="28"/>
      <c r="AP35" s="28"/>
      <c r="AQ35" s="29"/>
      <c r="AR35" s="27"/>
      <c r="AS35" s="28"/>
      <c r="AT35" s="28"/>
      <c r="AU35" s="29"/>
      <c r="AV35" s="27"/>
      <c r="AW35" s="28"/>
      <c r="AX35" s="28"/>
      <c r="AY35" s="29"/>
      <c r="AZ35" s="27"/>
      <c r="BA35" s="28"/>
      <c r="BB35" s="28"/>
      <c r="BC35" s="29"/>
      <c r="BD35" s="27"/>
      <c r="BE35" s="28"/>
      <c r="BF35" s="28"/>
      <c r="BG35" s="29"/>
      <c r="BH35" s="27"/>
      <c r="BI35" s="28"/>
      <c r="BJ35" s="28"/>
      <c r="BK35" s="29"/>
      <c r="BL35" s="27"/>
      <c r="BM35" s="28"/>
      <c r="BN35" s="28"/>
      <c r="BO35" s="29"/>
      <c r="BP35" s="27"/>
      <c r="BQ35" s="28"/>
      <c r="BR35" s="28"/>
      <c r="BS35" s="29"/>
      <c r="BT35" s="27"/>
      <c r="BU35" s="28"/>
      <c r="BV35" s="28"/>
      <c r="BW35" s="29"/>
      <c r="BX35" s="27"/>
      <c r="BY35" s="28"/>
      <c r="BZ35" s="28"/>
      <c r="CA35" s="29"/>
      <c r="CB35" s="27"/>
      <c r="CC35" s="28"/>
      <c r="CD35" s="28"/>
      <c r="CE35" s="29"/>
      <c r="CF35" s="27"/>
      <c r="CG35" s="28"/>
      <c r="CH35" s="28"/>
      <c r="CI35" s="29"/>
      <c r="CJ35" s="27"/>
      <c r="CK35" s="28"/>
      <c r="CL35" s="28"/>
      <c r="CM35" s="29"/>
      <c r="CN35" s="27"/>
      <c r="CO35" s="28"/>
      <c r="CP35" s="28"/>
      <c r="CQ35" s="29"/>
    </row>
    <row r="36" spans="1:95" s="20" customFormat="1" ht="20.45" customHeight="1" x14ac:dyDescent="0.2">
      <c r="A36" s="66"/>
      <c r="B36" s="68"/>
      <c r="C36" s="24" t="s">
        <v>116</v>
      </c>
      <c r="D36" s="26">
        <f>D35+7</f>
        <v>44294</v>
      </c>
      <c r="E36" s="23" t="s">
        <v>81</v>
      </c>
      <c r="F36" s="28"/>
      <c r="G36" s="29"/>
      <c r="H36" s="27"/>
      <c r="I36" s="28"/>
      <c r="J36" s="28"/>
      <c r="K36" s="29"/>
      <c r="L36" s="28"/>
      <c r="M36" s="28"/>
      <c r="N36" s="28"/>
      <c r="O36" s="29"/>
      <c r="P36" s="28"/>
      <c r="Q36" s="39" t="s">
        <v>33</v>
      </c>
      <c r="R36" s="72" t="str">
        <f>$C36</f>
        <v>Design Coordination Meeting - 02 (prelim services spatials lock)</v>
      </c>
      <c r="S36" s="99"/>
      <c r="T36" s="36"/>
      <c r="U36" s="28"/>
      <c r="V36" s="28"/>
      <c r="W36" s="29"/>
      <c r="X36" s="27"/>
      <c r="Y36" s="28"/>
      <c r="Z36" s="28"/>
      <c r="AA36" s="29"/>
      <c r="AB36" s="27"/>
      <c r="AC36" s="28"/>
      <c r="AD36" s="28"/>
      <c r="AE36" s="29"/>
      <c r="AF36" s="27"/>
      <c r="AG36" s="28"/>
      <c r="AH36" s="28"/>
      <c r="AI36" s="29"/>
      <c r="AJ36" s="27"/>
      <c r="AK36" s="28"/>
      <c r="AL36" s="28"/>
      <c r="AM36" s="29"/>
      <c r="AN36" s="27"/>
      <c r="AO36" s="28"/>
      <c r="AP36" s="28"/>
      <c r="AQ36" s="29"/>
      <c r="AR36" s="27"/>
      <c r="AS36" s="28"/>
      <c r="AT36" s="28"/>
      <c r="AU36" s="29"/>
      <c r="AV36" s="27"/>
      <c r="AW36" s="28"/>
      <c r="AX36" s="28"/>
      <c r="AY36" s="29"/>
      <c r="AZ36" s="27"/>
      <c r="BA36" s="28"/>
      <c r="BB36" s="28"/>
      <c r="BC36" s="29"/>
      <c r="BD36" s="27"/>
      <c r="BE36" s="28"/>
      <c r="BF36" s="28"/>
      <c r="BG36" s="29"/>
      <c r="BH36" s="27"/>
      <c r="BI36" s="28"/>
      <c r="BJ36" s="28"/>
      <c r="BK36" s="29"/>
      <c r="BL36" s="27"/>
      <c r="BM36" s="28"/>
      <c r="BN36" s="28"/>
      <c r="BO36" s="29"/>
      <c r="BP36" s="27"/>
      <c r="BQ36" s="28"/>
      <c r="BR36" s="28"/>
      <c r="BS36" s="29"/>
      <c r="BT36" s="27"/>
      <c r="BU36" s="28"/>
      <c r="BV36" s="28"/>
      <c r="BW36" s="29"/>
      <c r="BX36" s="27"/>
      <c r="BY36" s="28"/>
      <c r="BZ36" s="28"/>
      <c r="CA36" s="29"/>
      <c r="CB36" s="27"/>
      <c r="CC36" s="28"/>
      <c r="CD36" s="28"/>
      <c r="CE36" s="29"/>
      <c r="CF36" s="27"/>
      <c r="CG36" s="28"/>
      <c r="CH36" s="28"/>
      <c r="CI36" s="29"/>
      <c r="CJ36" s="27"/>
      <c r="CK36" s="28"/>
      <c r="CL36" s="28"/>
      <c r="CM36" s="29"/>
      <c r="CN36" s="27"/>
      <c r="CO36" s="28"/>
      <c r="CP36" s="28"/>
      <c r="CQ36" s="29"/>
    </row>
    <row r="37" spans="1:95" s="20" customFormat="1" ht="20.45" customHeight="1" x14ac:dyDescent="0.2">
      <c r="A37" s="66"/>
      <c r="B37" s="68"/>
      <c r="C37" s="24" t="s">
        <v>117</v>
      </c>
      <c r="D37" s="26">
        <f>D36+7</f>
        <v>44301</v>
      </c>
      <c r="E37" s="23" t="s">
        <v>81</v>
      </c>
      <c r="F37" s="28"/>
      <c r="G37" s="29"/>
      <c r="H37" s="27"/>
      <c r="I37" s="28"/>
      <c r="J37" s="28"/>
      <c r="K37" s="29"/>
      <c r="L37" s="28"/>
      <c r="M37" s="28"/>
      <c r="N37" s="28"/>
      <c r="O37" s="29"/>
      <c r="P37" s="28"/>
      <c r="Q37" s="39"/>
      <c r="R37" s="39" t="s">
        <v>33</v>
      </c>
      <c r="S37" s="72" t="str">
        <f>$C37</f>
        <v>Design Coordination Meeting - 03 (review D&amp;C Peer Review)</v>
      </c>
      <c r="T37" s="36"/>
      <c r="U37" s="28"/>
      <c r="V37" s="28"/>
      <c r="W37" s="29"/>
      <c r="X37" s="36"/>
      <c r="Y37" s="28"/>
      <c r="Z37" s="79"/>
      <c r="AA37" s="106"/>
      <c r="AB37" s="36"/>
      <c r="AC37" s="28"/>
      <c r="AD37" s="28"/>
      <c r="AE37" s="29"/>
      <c r="AF37" s="27"/>
      <c r="AG37" s="28"/>
      <c r="AH37" s="28"/>
      <c r="AI37" s="29"/>
      <c r="AJ37" s="27"/>
      <c r="AK37" s="28"/>
      <c r="AL37" s="28"/>
      <c r="AM37" s="29"/>
      <c r="AN37" s="27"/>
      <c r="AO37" s="28"/>
      <c r="AP37" s="28"/>
      <c r="AQ37" s="29"/>
      <c r="AR37" s="27"/>
      <c r="AS37" s="28"/>
      <c r="AT37" s="28"/>
      <c r="AU37" s="29"/>
      <c r="AV37" s="27"/>
      <c r="AW37" s="28"/>
      <c r="AX37" s="28"/>
      <c r="AY37" s="29"/>
      <c r="AZ37" s="27"/>
      <c r="BA37" s="28"/>
      <c r="BB37" s="28"/>
      <c r="BC37" s="29"/>
      <c r="BD37" s="27"/>
      <c r="BE37" s="28"/>
      <c r="BF37" s="28"/>
      <c r="BG37" s="29"/>
      <c r="BH37" s="27"/>
      <c r="BI37" s="28"/>
      <c r="BJ37" s="28"/>
      <c r="BK37" s="29"/>
      <c r="BL37" s="27"/>
      <c r="BM37" s="28"/>
      <c r="BN37" s="28"/>
      <c r="BO37" s="29"/>
      <c r="BP37" s="27"/>
      <c r="BQ37" s="28"/>
      <c r="BR37" s="28"/>
      <c r="BS37" s="29"/>
      <c r="BT37" s="27"/>
      <c r="BU37" s="28"/>
      <c r="BV37" s="28"/>
      <c r="BW37" s="29"/>
      <c r="BX37" s="27"/>
      <c r="BY37" s="28"/>
      <c r="BZ37" s="28"/>
      <c r="CA37" s="29"/>
      <c r="CB37" s="27"/>
      <c r="CC37" s="28"/>
      <c r="CD37" s="28"/>
      <c r="CE37" s="29"/>
      <c r="CF37" s="27"/>
      <c r="CG37" s="28"/>
      <c r="CH37" s="28"/>
      <c r="CI37" s="29"/>
      <c r="CJ37" s="27"/>
      <c r="CK37" s="28"/>
      <c r="CL37" s="28"/>
      <c r="CM37" s="29"/>
      <c r="CN37" s="27"/>
      <c r="CO37" s="28"/>
      <c r="CP37" s="28"/>
      <c r="CQ37" s="29"/>
    </row>
    <row r="38" spans="1:95" s="20" customFormat="1" ht="20.45" customHeight="1" x14ac:dyDescent="0.2">
      <c r="A38" s="66"/>
      <c r="B38" s="68"/>
      <c r="C38" s="24" t="s">
        <v>118</v>
      </c>
      <c r="D38" s="26">
        <f>D37+7</f>
        <v>44308</v>
      </c>
      <c r="E38" s="23" t="s">
        <v>81</v>
      </c>
      <c r="F38" s="28"/>
      <c r="G38" s="29"/>
      <c r="H38" s="27"/>
      <c r="I38" s="28"/>
      <c r="J38" s="28"/>
      <c r="K38" s="29"/>
      <c r="L38" s="28"/>
      <c r="M38" s="28"/>
      <c r="N38" s="28"/>
      <c r="O38" s="29"/>
      <c r="P38" s="28"/>
      <c r="Q38" s="39"/>
      <c r="R38" s="39"/>
      <c r="S38" s="73" t="s">
        <v>33</v>
      </c>
      <c r="T38" s="36" t="str">
        <f>$C38</f>
        <v>Design Coordination Meeting - 04 (post Peer reivew docs published)</v>
      </c>
      <c r="U38" s="28"/>
      <c r="V38" s="28"/>
      <c r="W38" s="29"/>
      <c r="X38" s="36"/>
      <c r="Y38" s="28"/>
      <c r="Z38" s="79"/>
      <c r="AA38" s="106"/>
      <c r="AB38" s="36"/>
      <c r="AC38" s="28"/>
      <c r="AD38" s="28"/>
      <c r="AE38" s="29"/>
      <c r="AF38" s="27"/>
      <c r="AG38" s="28"/>
      <c r="AH38" s="28"/>
      <c r="AI38" s="29"/>
      <c r="AJ38" s="27"/>
      <c r="AK38" s="28"/>
      <c r="AL38" s="28"/>
      <c r="AM38" s="29"/>
      <c r="AN38" s="27"/>
      <c r="AO38" s="28"/>
      <c r="AP38" s="28"/>
      <c r="AQ38" s="29"/>
      <c r="AR38" s="27"/>
      <c r="AS38" s="28"/>
      <c r="AT38" s="28"/>
      <c r="AU38" s="29"/>
      <c r="AV38" s="27"/>
      <c r="AW38" s="28"/>
      <c r="AX38" s="28"/>
      <c r="AY38" s="29"/>
      <c r="AZ38" s="27"/>
      <c r="BA38" s="28"/>
      <c r="BB38" s="28"/>
      <c r="BC38" s="29"/>
      <c r="BD38" s="27"/>
      <c r="BE38" s="28"/>
      <c r="BF38" s="28"/>
      <c r="BG38" s="29"/>
      <c r="BH38" s="27"/>
      <c r="BI38" s="28"/>
      <c r="BJ38" s="28"/>
      <c r="BK38" s="29"/>
      <c r="BL38" s="27"/>
      <c r="BM38" s="28"/>
      <c r="BN38" s="28"/>
      <c r="BO38" s="29"/>
      <c r="BP38" s="27"/>
      <c r="BQ38" s="28"/>
      <c r="BR38" s="28"/>
      <c r="BS38" s="29"/>
      <c r="BT38" s="27"/>
      <c r="BU38" s="28"/>
      <c r="BV38" s="28"/>
      <c r="BW38" s="29"/>
      <c r="BX38" s="27"/>
      <c r="BY38" s="28"/>
      <c r="BZ38" s="28"/>
      <c r="CA38" s="29"/>
      <c r="CB38" s="27"/>
      <c r="CC38" s="28"/>
      <c r="CD38" s="28"/>
      <c r="CE38" s="29"/>
      <c r="CF38" s="27"/>
      <c r="CG38" s="28"/>
      <c r="CH38" s="28"/>
      <c r="CI38" s="29"/>
      <c r="CJ38" s="27"/>
      <c r="CK38" s="28"/>
      <c r="CL38" s="28"/>
      <c r="CM38" s="29"/>
      <c r="CN38" s="27"/>
      <c r="CO38" s="28"/>
      <c r="CP38" s="28"/>
      <c r="CQ38" s="29"/>
    </row>
    <row r="39" spans="1:95" s="20" customFormat="1" ht="20.45" customHeight="1" x14ac:dyDescent="0.2">
      <c r="A39" s="66"/>
      <c r="B39" s="68"/>
      <c r="C39" s="24" t="s">
        <v>119</v>
      </c>
      <c r="D39" s="26">
        <v>44371</v>
      </c>
      <c r="E39" s="23" t="s">
        <v>81</v>
      </c>
      <c r="F39" s="28"/>
      <c r="G39" s="29"/>
      <c r="H39" s="27"/>
      <c r="I39" s="28"/>
      <c r="J39" s="28"/>
      <c r="K39" s="29"/>
      <c r="L39" s="27"/>
      <c r="M39" s="28"/>
      <c r="N39" s="28"/>
      <c r="O39" s="29"/>
      <c r="P39" s="28"/>
      <c r="Q39" s="39"/>
      <c r="R39" s="39"/>
      <c r="S39" s="72"/>
      <c r="T39" s="36"/>
      <c r="U39" s="28"/>
      <c r="V39" s="28"/>
      <c r="W39" s="29"/>
      <c r="X39" s="36"/>
      <c r="Y39" s="28"/>
      <c r="Z39" s="33"/>
      <c r="AA39" s="107" t="s">
        <v>33</v>
      </c>
      <c r="AB39" s="36" t="str">
        <f>$C39</f>
        <v>Design Coordination Meeting - 05 (w/ all Designers incl Subbies)</v>
      </c>
      <c r="AC39" s="29"/>
      <c r="AD39" s="28"/>
      <c r="AE39" s="29"/>
      <c r="AF39" s="28"/>
      <c r="AG39" s="28"/>
      <c r="AH39" s="33"/>
      <c r="AI39" s="72"/>
      <c r="AJ39" s="36"/>
      <c r="AK39" s="28"/>
      <c r="AL39" s="28"/>
      <c r="AM39" s="29"/>
      <c r="AN39" s="27"/>
      <c r="AO39" s="28"/>
      <c r="AP39" s="28"/>
      <c r="AQ39" s="29"/>
      <c r="AR39" s="27"/>
      <c r="AS39" s="28"/>
      <c r="AT39" s="28"/>
      <c r="AU39" s="29"/>
      <c r="AV39" s="27"/>
      <c r="AW39" s="28"/>
      <c r="AX39" s="28"/>
      <c r="AY39" s="29"/>
      <c r="AZ39" s="27"/>
      <c r="BA39" s="28"/>
      <c r="BB39" s="28"/>
      <c r="BC39" s="29"/>
      <c r="BD39" s="27"/>
      <c r="BE39" s="28"/>
      <c r="BF39" s="28"/>
      <c r="BG39" s="29"/>
      <c r="BH39" s="27"/>
      <c r="BI39" s="28"/>
      <c r="BJ39" s="28"/>
      <c r="BK39" s="29"/>
      <c r="BL39" s="27"/>
      <c r="BM39" s="28"/>
      <c r="BN39" s="28"/>
      <c r="BO39" s="29"/>
      <c r="BP39" s="27"/>
      <c r="BQ39" s="28"/>
      <c r="BR39" s="28"/>
      <c r="BS39" s="29"/>
      <c r="BT39" s="27"/>
      <c r="BU39" s="28"/>
      <c r="BV39" s="28"/>
      <c r="BW39" s="29"/>
      <c r="BX39" s="27"/>
      <c r="BY39" s="28"/>
      <c r="BZ39" s="28"/>
      <c r="CA39" s="29"/>
      <c r="CB39" s="27"/>
      <c r="CC39" s="28"/>
      <c r="CD39" s="28"/>
      <c r="CE39" s="29"/>
      <c r="CF39" s="27"/>
      <c r="CG39" s="28"/>
      <c r="CH39" s="28"/>
      <c r="CI39" s="29"/>
      <c r="CJ39" s="27"/>
      <c r="CK39" s="28"/>
      <c r="CL39" s="28"/>
      <c r="CM39" s="29"/>
      <c r="CN39" s="27"/>
      <c r="CO39" s="28"/>
      <c r="CP39" s="28"/>
      <c r="CQ39" s="29"/>
    </row>
    <row r="40" spans="1:95" s="20" customFormat="1" ht="20.45" customHeight="1" x14ac:dyDescent="0.2">
      <c r="A40" s="66"/>
      <c r="B40" s="68"/>
      <c r="C40" s="24" t="s">
        <v>120</v>
      </c>
      <c r="D40" s="26">
        <f>D39+7</f>
        <v>44378</v>
      </c>
      <c r="E40" s="23" t="s">
        <v>81</v>
      </c>
      <c r="F40" s="28"/>
      <c r="G40" s="29"/>
      <c r="H40" s="27"/>
      <c r="I40" s="28"/>
      <c r="J40" s="28"/>
      <c r="K40" s="29"/>
      <c r="L40" s="27"/>
      <c r="M40" s="28"/>
      <c r="N40" s="28"/>
      <c r="O40" s="29"/>
      <c r="P40" s="36"/>
      <c r="Q40" s="28"/>
      <c r="R40" s="39"/>
      <c r="S40" s="72"/>
      <c r="T40" s="36"/>
      <c r="U40" s="28"/>
      <c r="V40" s="28"/>
      <c r="W40" s="29"/>
      <c r="X40" s="36"/>
      <c r="Y40" s="28"/>
      <c r="Z40" s="33"/>
      <c r="AA40" s="108"/>
      <c r="AB40" s="38" t="s">
        <v>33</v>
      </c>
      <c r="AC40" s="72" t="str">
        <f>$C40</f>
        <v>Design Coordination Meeting - 06</v>
      </c>
      <c r="AD40" s="28"/>
      <c r="AE40" s="29"/>
      <c r="AF40" s="28"/>
      <c r="AG40" s="28"/>
      <c r="AH40" s="33"/>
      <c r="AI40" s="72"/>
      <c r="AJ40" s="36"/>
      <c r="AK40" s="28"/>
      <c r="AL40" s="28"/>
      <c r="AM40" s="29"/>
      <c r="AN40" s="27"/>
      <c r="AO40" s="28"/>
      <c r="AP40" s="28"/>
      <c r="AQ40" s="29"/>
      <c r="AR40" s="27"/>
      <c r="AS40" s="28"/>
      <c r="AT40" s="28"/>
      <c r="AU40" s="29"/>
      <c r="AV40" s="27"/>
      <c r="AW40" s="28"/>
      <c r="AX40" s="28"/>
      <c r="AY40" s="29"/>
      <c r="AZ40" s="27"/>
      <c r="BA40" s="28"/>
      <c r="BB40" s="28"/>
      <c r="BC40" s="29"/>
      <c r="BD40" s="27"/>
      <c r="BE40" s="28"/>
      <c r="BF40" s="28"/>
      <c r="BG40" s="29"/>
      <c r="BH40" s="27"/>
      <c r="BI40" s="28"/>
      <c r="BJ40" s="28"/>
      <c r="BK40" s="29"/>
      <c r="BL40" s="27"/>
      <c r="BM40" s="28"/>
      <c r="BN40" s="28"/>
      <c r="BO40" s="29"/>
      <c r="BP40" s="27"/>
      <c r="BQ40" s="28"/>
      <c r="BR40" s="28"/>
      <c r="BS40" s="29"/>
      <c r="BT40" s="27"/>
      <c r="BU40" s="28"/>
      <c r="BV40" s="28"/>
      <c r="BW40" s="29"/>
      <c r="BX40" s="27"/>
      <c r="BY40" s="28"/>
      <c r="BZ40" s="28"/>
      <c r="CA40" s="29"/>
      <c r="CB40" s="27"/>
      <c r="CC40" s="28"/>
      <c r="CD40" s="28"/>
      <c r="CE40" s="29"/>
      <c r="CF40" s="27"/>
      <c r="CG40" s="28"/>
      <c r="CH40" s="28"/>
      <c r="CI40" s="29"/>
      <c r="CJ40" s="27"/>
      <c r="CK40" s="28"/>
      <c r="CL40" s="28"/>
      <c r="CM40" s="29"/>
      <c r="CN40" s="27"/>
      <c r="CO40" s="28"/>
      <c r="CP40" s="28"/>
      <c r="CQ40" s="29"/>
    </row>
    <row r="41" spans="1:95" s="20" customFormat="1" ht="20.45" customHeight="1" thickBot="1" x14ac:dyDescent="0.25">
      <c r="A41" s="66"/>
      <c r="B41" s="68"/>
      <c r="C41" s="24" t="s">
        <v>49</v>
      </c>
      <c r="D41" s="26">
        <f>D40+7</f>
        <v>44385</v>
      </c>
      <c r="E41" s="23" t="s">
        <v>81</v>
      </c>
      <c r="F41" s="28"/>
      <c r="G41" s="29"/>
      <c r="H41" s="27"/>
      <c r="I41" s="28"/>
      <c r="J41" s="28"/>
      <c r="K41" s="29"/>
      <c r="L41" s="27"/>
      <c r="M41" s="28"/>
      <c r="N41" s="28"/>
      <c r="O41" s="29"/>
      <c r="P41" s="36"/>
      <c r="Q41" s="28"/>
      <c r="R41" s="28"/>
      <c r="S41" s="29"/>
      <c r="T41" s="27"/>
      <c r="U41" s="28"/>
      <c r="V41" s="28"/>
      <c r="W41" s="29"/>
      <c r="X41" s="36"/>
      <c r="Y41" s="28"/>
      <c r="Z41" s="33"/>
      <c r="AA41" s="108"/>
      <c r="AB41" s="36"/>
      <c r="AC41" s="39" t="s">
        <v>33</v>
      </c>
      <c r="AD41" s="72" t="str">
        <f>$C41</f>
        <v>Design Coordination Meeting - 07</v>
      </c>
      <c r="AE41" s="29"/>
      <c r="AF41" s="28"/>
      <c r="AG41" s="28"/>
      <c r="AH41" s="33"/>
      <c r="AI41" s="72"/>
      <c r="AJ41" s="36"/>
      <c r="AK41" s="28"/>
      <c r="AL41" s="28"/>
      <c r="AM41" s="29"/>
      <c r="AN41" s="27"/>
      <c r="AO41" s="28"/>
      <c r="AP41" s="28"/>
      <c r="AQ41" s="29"/>
      <c r="AR41" s="27"/>
      <c r="AS41" s="28"/>
      <c r="AT41" s="28"/>
      <c r="AU41" s="29"/>
      <c r="AV41" s="27"/>
      <c r="AW41" s="28"/>
      <c r="AX41" s="28"/>
      <c r="AY41" s="29"/>
      <c r="AZ41" s="27"/>
      <c r="BA41" s="28"/>
      <c r="BB41" s="28"/>
      <c r="BC41" s="29"/>
      <c r="BD41" s="27"/>
      <c r="BE41" s="28"/>
      <c r="BF41" s="28"/>
      <c r="BG41" s="29"/>
      <c r="BH41" s="27"/>
      <c r="BI41" s="28"/>
      <c r="BJ41" s="28"/>
      <c r="BK41" s="29"/>
      <c r="BL41" s="27"/>
      <c r="BM41" s="28"/>
      <c r="BN41" s="28"/>
      <c r="BO41" s="29"/>
      <c r="BP41" s="27"/>
      <c r="BQ41" s="28"/>
      <c r="BR41" s="28"/>
      <c r="BS41" s="29"/>
      <c r="BT41" s="27"/>
      <c r="BU41" s="28"/>
      <c r="BV41" s="28"/>
      <c r="BW41" s="29"/>
      <c r="BX41" s="27"/>
      <c r="BY41" s="28"/>
      <c r="BZ41" s="28"/>
      <c r="CA41" s="29"/>
      <c r="CB41" s="27"/>
      <c r="CC41" s="28"/>
      <c r="CD41" s="28"/>
      <c r="CE41" s="29"/>
      <c r="CF41" s="27"/>
      <c r="CG41" s="28"/>
      <c r="CH41" s="28"/>
      <c r="CI41" s="29"/>
      <c r="CJ41" s="27"/>
      <c r="CK41" s="28"/>
      <c r="CL41" s="28"/>
      <c r="CM41" s="29"/>
      <c r="CN41" s="27"/>
      <c r="CO41" s="28"/>
      <c r="CP41" s="28"/>
      <c r="CQ41" s="29"/>
    </row>
    <row r="42" spans="1:95" s="20" customFormat="1" ht="20.45" customHeight="1" x14ac:dyDescent="0.2">
      <c r="A42" s="66"/>
      <c r="B42" s="68"/>
      <c r="C42" s="24" t="s">
        <v>86</v>
      </c>
      <c r="D42" s="26">
        <f>D41+7</f>
        <v>44392</v>
      </c>
      <c r="E42" s="23" t="s">
        <v>81</v>
      </c>
      <c r="F42" s="28"/>
      <c r="G42" s="29"/>
      <c r="H42" s="27"/>
      <c r="I42" s="28"/>
      <c r="J42" s="28"/>
      <c r="K42" s="29"/>
      <c r="L42" s="27"/>
      <c r="M42" s="28"/>
      <c r="N42" s="28"/>
      <c r="O42" s="29"/>
      <c r="P42" s="36"/>
      <c r="Q42" s="28"/>
      <c r="R42" s="28"/>
      <c r="S42" s="29"/>
      <c r="T42" s="27"/>
      <c r="U42" s="28"/>
      <c r="V42" s="28"/>
      <c r="W42" s="29"/>
      <c r="X42" s="36"/>
      <c r="Y42" s="28"/>
      <c r="Z42" s="33"/>
      <c r="AA42" s="108"/>
      <c r="AB42" s="36"/>
      <c r="AC42" s="28"/>
      <c r="AD42" s="39" t="s">
        <v>33</v>
      </c>
      <c r="AE42" s="72" t="str">
        <f>$C42</f>
        <v>Design Coordination Meeting - 08</v>
      </c>
      <c r="AF42" s="28"/>
      <c r="AG42" s="28"/>
      <c r="AH42" s="33"/>
      <c r="AI42" s="72"/>
      <c r="AJ42" s="36"/>
      <c r="AK42" s="28"/>
      <c r="AL42" s="28"/>
      <c r="AM42" s="29"/>
      <c r="AN42" s="83"/>
      <c r="AO42" s="84"/>
      <c r="AP42" s="84"/>
      <c r="AQ42" s="84"/>
      <c r="AR42" s="84"/>
      <c r="AS42" s="84"/>
      <c r="AT42" s="84"/>
      <c r="AU42" s="84" t="s">
        <v>106</v>
      </c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5"/>
      <c r="BH42" s="27"/>
      <c r="BI42" s="28"/>
      <c r="BJ42" s="28"/>
      <c r="BK42" s="29"/>
      <c r="BL42" s="27"/>
      <c r="BM42" s="28"/>
      <c r="BN42" s="28"/>
      <c r="BO42" s="29"/>
      <c r="BP42" s="27"/>
      <c r="BQ42" s="28"/>
      <c r="BR42" s="28"/>
      <c r="BS42" s="29"/>
      <c r="BT42" s="27"/>
      <c r="BU42" s="28"/>
      <c r="BV42" s="28"/>
      <c r="BW42" s="29"/>
      <c r="BX42" s="27"/>
      <c r="BY42" s="28"/>
      <c r="BZ42" s="28"/>
      <c r="CA42" s="29"/>
      <c r="CB42" s="27"/>
      <c r="CC42" s="28"/>
      <c r="CD42" s="28"/>
      <c r="CE42" s="29"/>
      <c r="CF42" s="27"/>
      <c r="CG42" s="28"/>
      <c r="CH42" s="28"/>
      <c r="CI42" s="29"/>
      <c r="CJ42" s="27"/>
      <c r="CK42" s="28"/>
      <c r="CL42" s="28"/>
      <c r="CM42" s="29"/>
      <c r="CN42" s="27"/>
      <c r="CO42" s="28"/>
      <c r="CP42" s="28"/>
      <c r="CQ42" s="29"/>
    </row>
    <row r="43" spans="1:95" s="20" customFormat="1" ht="20.45" customHeight="1" x14ac:dyDescent="0.2">
      <c r="A43" s="66"/>
      <c r="B43" s="68"/>
      <c r="C43" s="24" t="s">
        <v>101</v>
      </c>
      <c r="D43" s="26">
        <f>D42+7</f>
        <v>44399</v>
      </c>
      <c r="E43" s="23" t="s">
        <v>81</v>
      </c>
      <c r="F43" s="28"/>
      <c r="G43" s="29"/>
      <c r="H43" s="27"/>
      <c r="I43" s="28"/>
      <c r="J43" s="28"/>
      <c r="K43" s="29"/>
      <c r="L43" s="27"/>
      <c r="M43" s="28"/>
      <c r="N43" s="28"/>
      <c r="O43" s="29"/>
      <c r="P43" s="36"/>
      <c r="Q43" s="79"/>
      <c r="R43" s="28"/>
      <c r="S43" s="29"/>
      <c r="T43" s="27"/>
      <c r="U43" s="28"/>
      <c r="V43" s="28"/>
      <c r="W43" s="29"/>
      <c r="X43" s="36"/>
      <c r="Y43" s="28"/>
      <c r="Z43" s="33"/>
      <c r="AA43" s="108"/>
      <c r="AB43" s="36"/>
      <c r="AC43" s="28"/>
      <c r="AD43" s="28"/>
      <c r="AE43" s="73" t="s">
        <v>33</v>
      </c>
      <c r="AF43" s="77" t="str">
        <f>$C43</f>
        <v>Design Coordination Meeting - 09</v>
      </c>
      <c r="AG43" s="28"/>
      <c r="AH43" s="33"/>
      <c r="AI43" s="72"/>
      <c r="AJ43" s="36"/>
      <c r="AK43" s="28"/>
      <c r="AL43" s="28"/>
      <c r="AM43" s="29"/>
      <c r="AN43" s="86" t="s">
        <v>107</v>
      </c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8"/>
      <c r="BH43" s="27"/>
      <c r="BI43" s="28"/>
      <c r="BJ43" s="28"/>
      <c r="BK43" s="29"/>
      <c r="BL43" s="27"/>
      <c r="BM43" s="28"/>
      <c r="BN43" s="28"/>
      <c r="BO43" s="29"/>
      <c r="BP43" s="27"/>
      <c r="BQ43" s="28"/>
      <c r="BR43" s="28"/>
      <c r="BS43" s="29"/>
      <c r="BT43" s="27"/>
      <c r="BU43" s="28"/>
      <c r="BV43" s="28"/>
      <c r="BW43" s="29"/>
      <c r="BX43" s="27"/>
      <c r="BY43" s="28"/>
      <c r="BZ43" s="28"/>
      <c r="CA43" s="29"/>
      <c r="CB43" s="27"/>
      <c r="CC43" s="28"/>
      <c r="CD43" s="28"/>
      <c r="CE43" s="29"/>
      <c r="CF43" s="27"/>
      <c r="CG43" s="28"/>
      <c r="CH43" s="28"/>
      <c r="CI43" s="29"/>
      <c r="CJ43" s="27"/>
      <c r="CK43" s="28"/>
      <c r="CL43" s="28"/>
      <c r="CM43" s="29"/>
      <c r="CN43" s="27"/>
      <c r="CO43" s="28"/>
      <c r="CP43" s="28"/>
      <c r="CQ43" s="29"/>
    </row>
    <row r="44" spans="1:95" s="20" customFormat="1" ht="13.5" customHeight="1" x14ac:dyDescent="0.2">
      <c r="A44" s="66"/>
      <c r="B44" s="68"/>
      <c r="C44" s="80" t="s">
        <v>102</v>
      </c>
      <c r="D44" s="81"/>
      <c r="E44" s="82"/>
      <c r="F44" s="28"/>
      <c r="G44" s="29"/>
      <c r="H44" s="27"/>
      <c r="I44" s="28"/>
      <c r="J44" s="28"/>
      <c r="K44" s="29"/>
      <c r="L44" s="27"/>
      <c r="M44" s="28"/>
      <c r="N44" s="28"/>
      <c r="O44" s="29"/>
      <c r="P44" s="36"/>
      <c r="Q44" s="79"/>
      <c r="R44" s="28"/>
      <c r="S44" s="29"/>
      <c r="T44" s="36"/>
      <c r="U44" s="28"/>
      <c r="V44" s="28"/>
      <c r="W44" s="29"/>
      <c r="X44" s="36"/>
      <c r="Y44" s="28"/>
      <c r="Z44" s="33"/>
      <c r="AA44" s="108"/>
      <c r="AB44" s="36"/>
      <c r="AC44" s="28"/>
      <c r="AD44" s="28"/>
      <c r="AE44" s="29"/>
      <c r="AF44" s="36"/>
      <c r="AG44" s="28"/>
      <c r="AH44" s="33"/>
      <c r="AI44" s="72"/>
      <c r="AJ44" s="36"/>
      <c r="AK44" s="28"/>
      <c r="AL44" s="28"/>
      <c r="AM44" s="29"/>
      <c r="AN44" s="86" t="s">
        <v>115</v>
      </c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8"/>
      <c r="BH44" s="27"/>
      <c r="BI44" s="28"/>
      <c r="BJ44" s="28"/>
      <c r="BK44" s="29"/>
      <c r="BL44" s="27"/>
      <c r="BM44" s="28"/>
      <c r="BN44" s="28"/>
      <c r="BO44" s="29"/>
      <c r="BP44" s="27"/>
      <c r="BQ44" s="28"/>
      <c r="BR44" s="28"/>
      <c r="BS44" s="29"/>
      <c r="BT44" s="27"/>
      <c r="BU44" s="28"/>
      <c r="BV44" s="28"/>
      <c r="BW44" s="29"/>
      <c r="BX44" s="27"/>
      <c r="BY44" s="28"/>
      <c r="BZ44" s="28"/>
      <c r="CA44" s="29"/>
      <c r="CB44" s="27"/>
      <c r="CC44" s="28"/>
      <c r="CD44" s="28"/>
      <c r="CE44" s="29"/>
      <c r="CF44" s="27"/>
      <c r="CG44" s="28"/>
      <c r="CH44" s="28"/>
      <c r="CI44" s="29"/>
      <c r="CJ44" s="27"/>
      <c r="CK44" s="28"/>
      <c r="CL44" s="28"/>
      <c r="CM44" s="29"/>
      <c r="CN44" s="27"/>
      <c r="CO44" s="28"/>
      <c r="CP44" s="28"/>
      <c r="CQ44" s="29"/>
    </row>
    <row r="45" spans="1:95" s="20" customFormat="1" ht="20.45" customHeight="1" x14ac:dyDescent="0.2">
      <c r="A45" s="66"/>
      <c r="B45" s="68"/>
      <c r="C45" s="24" t="s">
        <v>123</v>
      </c>
      <c r="D45" s="22" t="s">
        <v>97</v>
      </c>
      <c r="E45" s="23" t="s">
        <v>77</v>
      </c>
      <c r="F45" s="28"/>
      <c r="G45" s="29"/>
      <c r="H45" s="27"/>
      <c r="I45" s="28"/>
      <c r="J45" s="28"/>
      <c r="K45" s="29"/>
      <c r="L45" s="34"/>
      <c r="M45" s="31"/>
      <c r="N45" s="31"/>
      <c r="O45" s="100" t="s">
        <v>33</v>
      </c>
      <c r="P45" s="36" t="str">
        <f>$C45</f>
        <v>Revision to Impact Scheme; 3 Basements and Height (March impact)</v>
      </c>
      <c r="Q45" s="28"/>
      <c r="R45" s="28"/>
      <c r="S45" s="29"/>
      <c r="T45" s="36"/>
      <c r="U45" s="28"/>
      <c r="V45" s="28"/>
      <c r="W45" s="29"/>
      <c r="X45" s="36"/>
      <c r="Y45" s="28"/>
      <c r="Z45" s="33"/>
      <c r="AA45" s="108"/>
      <c r="AB45" s="36"/>
      <c r="AC45" s="28"/>
      <c r="AD45" s="28"/>
      <c r="AE45" s="29"/>
      <c r="AF45" s="28"/>
      <c r="AG45" s="28"/>
      <c r="AH45" s="33"/>
      <c r="AI45" s="72"/>
      <c r="AJ45" s="36"/>
      <c r="AK45" s="28"/>
      <c r="AL45" s="28"/>
      <c r="AM45" s="29"/>
      <c r="AN45" s="98" t="s">
        <v>108</v>
      </c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8"/>
      <c r="BH45" s="27"/>
      <c r="BI45" s="28"/>
      <c r="BJ45" s="28"/>
      <c r="BK45" s="29"/>
      <c r="BL45" s="27"/>
      <c r="BM45" s="28"/>
      <c r="BN45" s="28"/>
      <c r="BO45" s="29"/>
      <c r="BP45" s="27"/>
      <c r="BQ45" s="28"/>
      <c r="BR45" s="28"/>
      <c r="BS45" s="29"/>
      <c r="BT45" s="27"/>
      <c r="BU45" s="28"/>
      <c r="BV45" s="28"/>
      <c r="BW45" s="29"/>
      <c r="BX45" s="27"/>
      <c r="BY45" s="28"/>
      <c r="BZ45" s="28"/>
      <c r="CA45" s="29"/>
      <c r="CB45" s="27"/>
      <c r="CC45" s="28"/>
      <c r="CD45" s="28"/>
      <c r="CE45" s="29"/>
      <c r="CF45" s="27"/>
      <c r="CG45" s="28"/>
      <c r="CH45" s="28"/>
      <c r="CI45" s="29"/>
      <c r="CJ45" s="27"/>
      <c r="CK45" s="28"/>
      <c r="CL45" s="28"/>
      <c r="CM45" s="29"/>
      <c r="CN45" s="27"/>
      <c r="CO45" s="28"/>
      <c r="CP45" s="28"/>
      <c r="CQ45" s="29"/>
    </row>
    <row r="46" spans="1:95" s="20" customFormat="1" ht="20.45" customHeight="1" x14ac:dyDescent="0.2">
      <c r="A46" s="66"/>
      <c r="B46" s="68"/>
      <c r="C46" s="24" t="s">
        <v>122</v>
      </c>
      <c r="D46" s="22" t="s">
        <v>99</v>
      </c>
      <c r="E46" s="23" t="s">
        <v>83</v>
      </c>
      <c r="F46" s="28"/>
      <c r="G46" s="29"/>
      <c r="H46" s="27"/>
      <c r="I46" s="28"/>
      <c r="J46" s="28"/>
      <c r="K46" s="29"/>
      <c r="L46" s="27"/>
      <c r="M46" s="28"/>
      <c r="N46" s="28"/>
      <c r="O46" s="29"/>
      <c r="P46" s="34"/>
      <c r="Q46" s="31"/>
      <c r="R46" s="31"/>
      <c r="S46" s="100" t="s">
        <v>33</v>
      </c>
      <c r="T46" s="36" t="str">
        <f>$C46</f>
        <v>50% Model Coordination of Disciplines (March Impact Scheme)</v>
      </c>
      <c r="V46" s="28"/>
      <c r="W46" s="29"/>
      <c r="X46" s="36"/>
      <c r="Y46" s="28"/>
      <c r="Z46" s="104"/>
      <c r="AA46" s="108"/>
      <c r="AB46" s="36"/>
      <c r="AC46" s="28"/>
      <c r="AD46" s="28"/>
      <c r="AE46" s="29"/>
      <c r="AF46" s="28"/>
      <c r="AG46" s="28"/>
      <c r="AH46" s="33"/>
      <c r="AI46" s="72"/>
      <c r="AJ46" s="36"/>
      <c r="AK46" s="28"/>
      <c r="AL46" s="28"/>
      <c r="AM46" s="29"/>
      <c r="AN46" s="86" t="s">
        <v>105</v>
      </c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87"/>
      <c r="BB46" s="87"/>
      <c r="BC46" s="87"/>
      <c r="BD46" s="87"/>
      <c r="BE46" s="87"/>
      <c r="BF46" s="87"/>
      <c r="BG46" s="88"/>
      <c r="BH46" s="27"/>
      <c r="BI46" s="28"/>
      <c r="BJ46" s="28"/>
      <c r="BK46" s="29"/>
      <c r="BL46" s="27"/>
      <c r="BM46" s="28"/>
      <c r="BN46" s="28"/>
      <c r="BO46" s="29"/>
      <c r="BP46" s="27"/>
      <c r="BQ46" s="28"/>
      <c r="BR46" s="28"/>
      <c r="BS46" s="29"/>
      <c r="BT46" s="27"/>
      <c r="BU46" s="28"/>
      <c r="BV46" s="28"/>
      <c r="BW46" s="29"/>
      <c r="BX46" s="27"/>
      <c r="BY46" s="28"/>
      <c r="BZ46" s="28"/>
      <c r="CA46" s="29"/>
      <c r="CB46" s="27"/>
      <c r="CC46" s="28"/>
      <c r="CD46" s="28"/>
      <c r="CE46" s="29"/>
      <c r="CF46" s="27"/>
      <c r="CG46" s="28"/>
      <c r="CH46" s="28"/>
      <c r="CI46" s="29"/>
      <c r="CJ46" s="27"/>
      <c r="CK46" s="28"/>
      <c r="CL46" s="28"/>
      <c r="CM46" s="29"/>
      <c r="CN46" s="27"/>
      <c r="CO46" s="28"/>
      <c r="CP46" s="28"/>
      <c r="CQ46" s="29"/>
    </row>
    <row r="47" spans="1:95" s="20" customFormat="1" ht="20.45" customHeight="1" x14ac:dyDescent="0.2">
      <c r="A47" s="66"/>
      <c r="B47" s="68"/>
      <c r="C47" s="24" t="s">
        <v>92</v>
      </c>
      <c r="D47" s="22" t="s">
        <v>93</v>
      </c>
      <c r="E47" s="23" t="s">
        <v>47</v>
      </c>
      <c r="F47" s="28"/>
      <c r="G47" s="29"/>
      <c r="H47" s="27"/>
      <c r="I47" s="28"/>
      <c r="J47" s="28"/>
      <c r="K47" s="29"/>
      <c r="L47" s="27"/>
      <c r="M47" s="28"/>
      <c r="N47" s="28"/>
      <c r="O47" s="29"/>
      <c r="P47" s="27"/>
      <c r="Q47" s="28"/>
      <c r="R47" s="28"/>
      <c r="S47" s="73"/>
      <c r="T47" s="31"/>
      <c r="U47" s="78" t="s">
        <v>33</v>
      </c>
      <c r="V47" s="28" t="str">
        <f>$C47</f>
        <v>50% Documentation Produced (Impact Scheme)</v>
      </c>
      <c r="W47" s="101"/>
      <c r="X47" s="36"/>
      <c r="Y47" s="28"/>
      <c r="Z47" s="104"/>
      <c r="AA47" s="108"/>
      <c r="AB47" s="36"/>
      <c r="AC47" s="28"/>
      <c r="AD47" s="28"/>
      <c r="AE47" s="29"/>
      <c r="AF47" s="28"/>
      <c r="AG47" s="28"/>
      <c r="AH47" s="33"/>
      <c r="AI47" s="72"/>
      <c r="AJ47" s="36"/>
      <c r="AK47" s="28"/>
      <c r="AL47" s="28"/>
      <c r="AM47" s="29"/>
      <c r="AN47" s="98" t="s">
        <v>109</v>
      </c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8"/>
      <c r="BH47" s="27"/>
      <c r="BI47" s="28"/>
      <c r="BJ47" s="28"/>
      <c r="BK47" s="29"/>
      <c r="BL47" s="27"/>
      <c r="BM47" s="28"/>
      <c r="BN47" s="28"/>
      <c r="BO47" s="29"/>
      <c r="BP47" s="27"/>
      <c r="BQ47" s="28"/>
      <c r="BR47" s="28"/>
      <c r="BS47" s="29"/>
      <c r="BT47" s="27"/>
      <c r="BU47" s="28"/>
      <c r="BV47" s="28"/>
      <c r="BW47" s="29"/>
      <c r="BX47" s="27"/>
      <c r="BY47" s="28"/>
      <c r="BZ47" s="28"/>
      <c r="CA47" s="29"/>
      <c r="CB47" s="27"/>
      <c r="CC47" s="28"/>
      <c r="CD47" s="28"/>
      <c r="CE47" s="29"/>
      <c r="CF47" s="27"/>
      <c r="CG47" s="28"/>
      <c r="CH47" s="28"/>
      <c r="CI47" s="29"/>
      <c r="CJ47" s="27"/>
      <c r="CK47" s="28"/>
      <c r="CL47" s="28"/>
      <c r="CM47" s="29"/>
      <c r="CN47" s="27"/>
      <c r="CO47" s="28"/>
      <c r="CP47" s="28"/>
      <c r="CQ47" s="29"/>
    </row>
    <row r="48" spans="1:95" s="20" customFormat="1" ht="20.45" customHeight="1" thickBot="1" x14ac:dyDescent="0.25">
      <c r="A48" s="66"/>
      <c r="B48" s="68"/>
      <c r="C48" s="24" t="s">
        <v>98</v>
      </c>
      <c r="D48" s="22" t="s">
        <v>93</v>
      </c>
      <c r="E48" s="23" t="s">
        <v>35</v>
      </c>
      <c r="F48" s="28"/>
      <c r="G48" s="29"/>
      <c r="H48" s="27"/>
      <c r="I48" s="28"/>
      <c r="J48" s="28"/>
      <c r="K48" s="29"/>
      <c r="L48" s="27"/>
      <c r="M48" s="28"/>
      <c r="N48" s="28"/>
      <c r="O48" s="29"/>
      <c r="P48" s="27"/>
      <c r="Q48" s="28"/>
      <c r="R48" s="28"/>
      <c r="S48" s="73"/>
      <c r="T48" s="28"/>
      <c r="U48" s="28"/>
      <c r="V48" s="102"/>
      <c r="W48" s="103" t="s">
        <v>33</v>
      </c>
      <c r="X48" s="36" t="str">
        <f>$C48</f>
        <v>100% Model Development by JAA for all spatials</v>
      </c>
      <c r="Y48" s="28"/>
      <c r="Z48" s="104"/>
      <c r="AA48" s="108"/>
      <c r="AB48" s="36"/>
      <c r="AC48" s="28"/>
      <c r="AD48" s="28"/>
      <c r="AE48" s="29"/>
      <c r="AF48" s="28"/>
      <c r="AG48" s="28"/>
      <c r="AH48" s="33"/>
      <c r="AI48" s="72"/>
      <c r="AJ48" s="36"/>
      <c r="AK48" s="28"/>
      <c r="AL48" s="28"/>
      <c r="AM48" s="29"/>
      <c r="AN48" s="89" t="s">
        <v>110</v>
      </c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90"/>
      <c r="BH48" s="27"/>
      <c r="BI48" s="28"/>
      <c r="BJ48" s="28"/>
      <c r="BK48" s="29"/>
      <c r="BL48" s="27"/>
      <c r="BM48" s="28"/>
      <c r="BN48" s="28"/>
      <c r="BO48" s="29"/>
      <c r="BP48" s="27"/>
      <c r="BQ48" s="28"/>
      <c r="BR48" s="28"/>
      <c r="BS48" s="29"/>
      <c r="BT48" s="27"/>
      <c r="BU48" s="28"/>
      <c r="BV48" s="28"/>
      <c r="BW48" s="29"/>
      <c r="BX48" s="27"/>
      <c r="BY48" s="28"/>
      <c r="BZ48" s="28"/>
      <c r="CA48" s="29"/>
      <c r="CB48" s="27"/>
      <c r="CC48" s="28"/>
      <c r="CD48" s="28"/>
      <c r="CE48" s="29"/>
      <c r="CF48" s="27"/>
      <c r="CG48" s="28"/>
      <c r="CH48" s="28"/>
      <c r="CI48" s="29"/>
      <c r="CJ48" s="27"/>
      <c r="CK48" s="28"/>
      <c r="CL48" s="28"/>
      <c r="CM48" s="29"/>
      <c r="CN48" s="27"/>
      <c r="CO48" s="28"/>
      <c r="CP48" s="28"/>
      <c r="CQ48" s="29"/>
    </row>
    <row r="49" spans="1:95" s="20" customFormat="1" ht="20.45" customHeight="1" x14ac:dyDescent="0.2">
      <c r="A49" s="66"/>
      <c r="B49" s="68"/>
      <c r="C49" s="24" t="s">
        <v>96</v>
      </c>
      <c r="D49" s="22" t="s">
        <v>72</v>
      </c>
      <c r="E49" s="23" t="s">
        <v>35</v>
      </c>
      <c r="F49" s="28"/>
      <c r="G49" s="29"/>
      <c r="H49" s="27"/>
      <c r="I49" s="28"/>
      <c r="J49" s="28"/>
      <c r="K49" s="29"/>
      <c r="L49" s="27"/>
      <c r="M49" s="28"/>
      <c r="N49" s="28"/>
      <c r="O49" s="29"/>
      <c r="P49" s="27"/>
      <c r="Q49" s="28"/>
      <c r="R49" s="28"/>
      <c r="S49" s="33"/>
      <c r="T49" s="27"/>
      <c r="U49" s="28"/>
      <c r="V49" s="28"/>
      <c r="W49" s="73"/>
      <c r="X49" s="36"/>
      <c r="Y49" s="28"/>
      <c r="Z49" s="104"/>
      <c r="AA49" s="108"/>
      <c r="AB49" s="36"/>
      <c r="AC49" s="28"/>
      <c r="AD49" s="33"/>
      <c r="AE49" s="73" t="s">
        <v>33</v>
      </c>
      <c r="AF49" s="74" t="str">
        <f>$C49</f>
        <v>70% Design Development Review (Impact Scheme)</v>
      </c>
      <c r="AG49" s="28"/>
      <c r="AH49" s="33"/>
      <c r="AI49" s="72"/>
      <c r="AJ49" s="36"/>
      <c r="AK49" s="28"/>
      <c r="AL49" s="28"/>
      <c r="AM49" s="29"/>
      <c r="AN49" s="27"/>
      <c r="AO49" s="28"/>
      <c r="AP49" s="28"/>
      <c r="AQ49" s="29"/>
      <c r="AR49" s="27"/>
      <c r="AS49" s="28"/>
      <c r="AT49" s="28"/>
      <c r="AU49" s="29"/>
      <c r="AV49" s="27"/>
      <c r="AW49" s="28"/>
      <c r="AX49" s="28"/>
      <c r="AY49" s="29"/>
      <c r="AZ49" s="27"/>
      <c r="BA49" s="28"/>
      <c r="BB49" s="28"/>
      <c r="BC49" s="29"/>
      <c r="BD49" s="27"/>
      <c r="BE49" s="28"/>
      <c r="BF49" s="28"/>
      <c r="BG49" s="29"/>
      <c r="BH49" s="27"/>
      <c r="BI49" s="28"/>
      <c r="BJ49" s="28"/>
      <c r="BK49" s="29"/>
      <c r="BL49" s="27"/>
      <c r="BM49" s="28"/>
      <c r="BN49" s="28"/>
      <c r="BO49" s="29"/>
      <c r="BP49" s="27"/>
      <c r="BQ49" s="28"/>
      <c r="BR49" s="28"/>
      <c r="BS49" s="29"/>
      <c r="BT49" s="27"/>
      <c r="BU49" s="28"/>
      <c r="BV49" s="28"/>
      <c r="BW49" s="29"/>
      <c r="BX49" s="27"/>
      <c r="BY49" s="28"/>
      <c r="BZ49" s="28"/>
      <c r="CA49" s="29"/>
      <c r="CB49" s="27"/>
      <c r="CC49" s="28"/>
      <c r="CD49" s="28"/>
      <c r="CE49" s="29"/>
      <c r="CF49" s="27"/>
      <c r="CG49" s="28"/>
      <c r="CH49" s="28"/>
      <c r="CI49" s="29"/>
      <c r="CJ49" s="27"/>
      <c r="CK49" s="28"/>
      <c r="CL49" s="28"/>
      <c r="CM49" s="29"/>
      <c r="CN49" s="27"/>
      <c r="CO49" s="28"/>
      <c r="CP49" s="28"/>
      <c r="CQ49" s="29"/>
    </row>
    <row r="50" spans="1:95" s="20" customFormat="1" ht="20.45" customHeight="1" x14ac:dyDescent="0.2">
      <c r="A50" s="66"/>
      <c r="B50" s="68"/>
      <c r="C50" s="24" t="s">
        <v>65</v>
      </c>
      <c r="D50" s="22" t="s">
        <v>72</v>
      </c>
      <c r="E50" s="23" t="s">
        <v>35</v>
      </c>
      <c r="F50" s="28"/>
      <c r="G50" s="29"/>
      <c r="H50" s="27"/>
      <c r="I50" s="28"/>
      <c r="J50" s="28"/>
      <c r="K50" s="29"/>
      <c r="L50" s="27"/>
      <c r="M50" s="28"/>
      <c r="N50" s="28"/>
      <c r="O50" s="29"/>
      <c r="P50" s="27"/>
      <c r="Q50" s="28"/>
      <c r="R50" s="28"/>
      <c r="S50" s="29"/>
      <c r="T50" s="27"/>
      <c r="U50" s="28"/>
      <c r="V50" s="28"/>
      <c r="W50" s="73"/>
      <c r="X50" s="36"/>
      <c r="Y50" s="28"/>
      <c r="Z50" s="104"/>
      <c r="AA50" s="108"/>
      <c r="AB50" s="36"/>
      <c r="AC50" s="28"/>
      <c r="AD50" s="28"/>
      <c r="AE50" s="29"/>
      <c r="AF50" s="28"/>
      <c r="AG50" s="28"/>
      <c r="AH50" s="104"/>
      <c r="AI50" s="73" t="s">
        <v>33</v>
      </c>
      <c r="AJ50" s="74" t="str">
        <f>$C50</f>
        <v>100% Design Development Review (Impact Scheme)</v>
      </c>
      <c r="AK50" s="28"/>
      <c r="AL50" s="28"/>
      <c r="AN50" s="27"/>
      <c r="AO50" s="28"/>
      <c r="AP50" s="28"/>
      <c r="AQ50" s="29"/>
      <c r="AR50" s="27"/>
      <c r="AS50" s="28"/>
      <c r="AT50" s="28"/>
      <c r="AU50" s="29"/>
      <c r="AV50" s="27"/>
      <c r="AW50" s="28"/>
      <c r="AX50" s="28"/>
      <c r="AY50" s="29"/>
      <c r="AZ50" s="27"/>
      <c r="BA50" s="28"/>
      <c r="BB50" s="28"/>
      <c r="BC50" s="29"/>
      <c r="BD50" s="27"/>
      <c r="BE50" s="28"/>
      <c r="BF50" s="28"/>
      <c r="BG50" s="29"/>
      <c r="BH50" s="27"/>
      <c r="BI50" s="28"/>
      <c r="BJ50" s="28"/>
      <c r="BK50" s="29"/>
      <c r="BL50" s="27"/>
      <c r="BM50" s="28"/>
      <c r="BN50" s="28"/>
      <c r="BO50" s="29"/>
      <c r="BP50" s="27"/>
      <c r="BQ50" s="28"/>
      <c r="BR50" s="28"/>
      <c r="BS50" s="29"/>
      <c r="BT50" s="27"/>
      <c r="BU50" s="28"/>
      <c r="BV50" s="28"/>
      <c r="BW50" s="29"/>
      <c r="BX50" s="27"/>
      <c r="BY50" s="28"/>
      <c r="BZ50" s="28"/>
      <c r="CA50" s="29"/>
      <c r="CB50" s="27"/>
      <c r="CC50" s="28"/>
      <c r="CD50" s="28"/>
      <c r="CE50" s="29"/>
      <c r="CF50" s="27"/>
      <c r="CG50" s="28"/>
      <c r="CH50" s="28"/>
      <c r="CI50" s="29"/>
      <c r="CJ50" s="27"/>
      <c r="CK50" s="28"/>
      <c r="CL50" s="28"/>
      <c r="CM50" s="29"/>
      <c r="CN50" s="27"/>
      <c r="CO50" s="28"/>
      <c r="CP50" s="28"/>
      <c r="CQ50" s="29"/>
    </row>
    <row r="51" spans="1:95" s="20" customFormat="1" ht="20.45" customHeight="1" x14ac:dyDescent="0.2">
      <c r="A51" s="66"/>
      <c r="B51" s="68"/>
      <c r="C51" s="24" t="s">
        <v>112</v>
      </c>
      <c r="D51" s="22" t="s">
        <v>72</v>
      </c>
      <c r="E51" s="23" t="s">
        <v>35</v>
      </c>
      <c r="F51" s="28"/>
      <c r="G51" s="29"/>
      <c r="H51" s="27"/>
      <c r="I51" s="28"/>
      <c r="J51" s="28"/>
      <c r="K51" s="29"/>
      <c r="L51" s="27"/>
      <c r="M51" s="28"/>
      <c r="N51" s="28"/>
      <c r="O51" s="29"/>
      <c r="P51" s="27"/>
      <c r="Q51" s="28"/>
      <c r="R51" s="28"/>
      <c r="S51" s="29"/>
      <c r="T51" s="27"/>
      <c r="U51" s="28"/>
      <c r="V51" s="28"/>
      <c r="W51" s="73"/>
      <c r="X51" s="36"/>
      <c r="Y51" s="28"/>
      <c r="Z51" s="104"/>
      <c r="AA51" s="108"/>
      <c r="AB51" s="36"/>
      <c r="AC51" s="28"/>
      <c r="AD51" s="28"/>
      <c r="AE51" s="29"/>
      <c r="AF51" s="28"/>
      <c r="AG51" s="28"/>
      <c r="AH51" s="110"/>
      <c r="AI51" s="72"/>
      <c r="AJ51" s="36"/>
      <c r="AK51" s="28"/>
      <c r="AL51" s="28"/>
      <c r="AM51" s="73" t="s">
        <v>33</v>
      </c>
      <c r="AN51" s="27" t="str">
        <f>$C51</f>
        <v>Issued For Construction Achieved (Impact Scheme)(pre start on site)</v>
      </c>
      <c r="AO51" s="28"/>
      <c r="AP51" s="28"/>
      <c r="AQ51" s="29"/>
      <c r="AR51" s="27"/>
      <c r="AS51" s="28"/>
      <c r="AT51" s="28"/>
      <c r="AU51" s="29"/>
      <c r="AV51" s="27"/>
      <c r="AW51" s="28"/>
      <c r="AX51" s="28"/>
      <c r="AY51" s="29"/>
      <c r="AZ51" s="27"/>
      <c r="BA51" s="28"/>
      <c r="BB51" s="28"/>
      <c r="BC51" s="29"/>
      <c r="BD51" s="27"/>
      <c r="BE51" s="28"/>
      <c r="BF51" s="28"/>
      <c r="BG51" s="29"/>
      <c r="BH51" s="27"/>
      <c r="BI51" s="28"/>
      <c r="BJ51" s="28"/>
      <c r="BK51" s="29"/>
      <c r="BL51" s="27"/>
      <c r="BM51" s="28"/>
      <c r="BN51" s="28"/>
      <c r="BO51" s="29"/>
      <c r="BP51" s="27"/>
      <c r="BQ51" s="28"/>
      <c r="BR51" s="28"/>
      <c r="BS51" s="29"/>
      <c r="BT51" s="27"/>
      <c r="BU51" s="28"/>
      <c r="BV51" s="28"/>
      <c r="BW51" s="29"/>
      <c r="BX51" s="27"/>
      <c r="BY51" s="28"/>
      <c r="BZ51" s="28"/>
      <c r="CA51" s="29"/>
      <c r="CB51" s="27"/>
      <c r="CC51" s="28"/>
      <c r="CD51" s="28"/>
      <c r="CE51" s="29"/>
      <c r="CF51" s="27"/>
      <c r="CG51" s="28"/>
      <c r="CH51" s="28"/>
      <c r="CI51" s="29"/>
      <c r="CJ51" s="27"/>
      <c r="CK51" s="28"/>
      <c r="CL51" s="28"/>
      <c r="CM51" s="29"/>
      <c r="CN51" s="27"/>
      <c r="CO51" s="28"/>
      <c r="CP51" s="28"/>
      <c r="CQ51" s="29"/>
    </row>
    <row r="52" spans="1:95" s="20" customFormat="1" ht="20.45" customHeight="1" x14ac:dyDescent="0.2">
      <c r="A52" s="66"/>
      <c r="B52" s="68"/>
      <c r="C52" s="24" t="s">
        <v>88</v>
      </c>
      <c r="D52" s="22" t="s">
        <v>72</v>
      </c>
      <c r="E52" s="23" t="s">
        <v>35</v>
      </c>
      <c r="F52" s="28"/>
      <c r="G52" s="29"/>
      <c r="H52" s="27"/>
      <c r="I52" s="28"/>
      <c r="J52" s="28"/>
      <c r="K52" s="29"/>
      <c r="L52" s="27"/>
      <c r="M52" s="28"/>
      <c r="N52" s="28"/>
      <c r="O52" s="29"/>
      <c r="P52" s="27"/>
      <c r="Q52" s="28"/>
      <c r="R52" s="28"/>
      <c r="S52" s="29"/>
      <c r="T52" s="27"/>
      <c r="U52" s="28"/>
      <c r="V52" s="28"/>
      <c r="W52" s="73"/>
      <c r="X52" s="36"/>
      <c r="Y52" s="28"/>
      <c r="Z52" s="104"/>
      <c r="AA52" s="108"/>
      <c r="AB52" s="36"/>
      <c r="AC52" s="28"/>
      <c r="AD52" s="28"/>
      <c r="AE52" s="29"/>
      <c r="AF52" s="30"/>
      <c r="AG52" s="28"/>
      <c r="AH52" s="33"/>
      <c r="AI52" s="72"/>
      <c r="AJ52" s="36"/>
      <c r="AK52" s="28"/>
      <c r="AL52" s="28"/>
      <c r="AM52" s="29"/>
      <c r="AO52" s="28"/>
      <c r="AP52" s="28"/>
      <c r="AQ52" s="29"/>
      <c r="AR52" s="27"/>
      <c r="AS52" s="28"/>
      <c r="AT52" s="28"/>
      <c r="AU52" s="29"/>
      <c r="AV52" s="27"/>
      <c r="AW52" s="28"/>
      <c r="AX52" s="28"/>
      <c r="AY52" s="29"/>
      <c r="AZ52" s="27"/>
      <c r="BA52" s="28"/>
      <c r="BB52" s="28"/>
      <c r="BC52" s="37" t="str">
        <f>$C52</f>
        <v>Issued For Construction UPDATE - Impact Approval</v>
      </c>
      <c r="BD52" s="38" t="s">
        <v>33</v>
      </c>
      <c r="BE52" s="28"/>
      <c r="BF52" s="28"/>
      <c r="BG52" s="29"/>
      <c r="BH52" s="38"/>
      <c r="BI52" s="28"/>
      <c r="BJ52" s="28"/>
      <c r="BK52" s="29"/>
      <c r="BL52" s="38"/>
      <c r="BM52" s="28"/>
      <c r="BN52" s="28"/>
      <c r="BO52" s="29"/>
      <c r="BP52" s="38"/>
      <c r="BQ52" s="28"/>
      <c r="BR52" s="28"/>
      <c r="BS52" s="29"/>
      <c r="BT52" s="38"/>
      <c r="BU52" s="28"/>
      <c r="BV52" s="28"/>
      <c r="BW52" s="29"/>
      <c r="BX52" s="38"/>
      <c r="BY52" s="28"/>
      <c r="BZ52" s="28"/>
      <c r="CA52" s="29"/>
      <c r="CB52" s="38"/>
      <c r="CC52" s="28"/>
      <c r="CD52" s="28"/>
      <c r="CE52" s="29"/>
      <c r="CF52" s="38"/>
      <c r="CG52" s="28"/>
      <c r="CH52" s="28"/>
      <c r="CI52" s="29"/>
      <c r="CJ52" s="38"/>
      <c r="CK52" s="28"/>
      <c r="CL52" s="28"/>
      <c r="CM52" s="29"/>
      <c r="CN52" s="38"/>
      <c r="CO52" s="28"/>
      <c r="CP52" s="28"/>
      <c r="CQ52" s="29"/>
    </row>
    <row r="53" spans="1:95" s="20" customFormat="1" ht="13.5" customHeight="1" x14ac:dyDescent="0.2">
      <c r="A53" s="66"/>
      <c r="B53" s="68"/>
      <c r="C53" s="80" t="s">
        <v>103</v>
      </c>
      <c r="D53" s="81"/>
      <c r="E53" s="82"/>
      <c r="F53" s="28"/>
      <c r="G53" s="29"/>
      <c r="H53" s="27"/>
      <c r="I53" s="28"/>
      <c r="J53" s="28"/>
      <c r="K53" s="29"/>
      <c r="L53" s="27"/>
      <c r="M53" s="28"/>
      <c r="N53" s="28"/>
      <c r="O53" s="29"/>
      <c r="P53" s="27"/>
      <c r="Q53" s="28"/>
      <c r="R53" s="28"/>
      <c r="S53" s="29"/>
      <c r="T53" s="36"/>
      <c r="U53" s="79"/>
      <c r="V53" s="28"/>
      <c r="W53" s="73"/>
      <c r="X53" s="36"/>
      <c r="Y53" s="39"/>
      <c r="Z53" s="79"/>
      <c r="AA53" s="108"/>
      <c r="AB53" s="36"/>
      <c r="AC53" s="28"/>
      <c r="AD53" s="28"/>
      <c r="AE53" s="29"/>
      <c r="AF53" s="28"/>
      <c r="AG53" s="28"/>
      <c r="AH53" s="33"/>
      <c r="AI53" s="72"/>
      <c r="AJ53" s="36"/>
      <c r="AK53" s="28"/>
      <c r="AL53" s="28"/>
      <c r="AM53" s="29"/>
      <c r="AN53" s="36"/>
      <c r="AO53" s="28"/>
      <c r="AP53" s="28"/>
      <c r="AQ53" s="29"/>
      <c r="AR53" s="27"/>
      <c r="AS53" s="28"/>
      <c r="AT53" s="28"/>
      <c r="AU53" s="29"/>
      <c r="AV53" s="27"/>
      <c r="AW53" s="28"/>
      <c r="AX53" s="28"/>
      <c r="AY53" s="29"/>
      <c r="AZ53" s="27"/>
      <c r="BA53" s="28"/>
      <c r="BB53" s="28"/>
      <c r="BC53" s="29"/>
      <c r="BD53" s="27"/>
      <c r="BE53" s="28"/>
      <c r="BF53" s="28"/>
      <c r="BG53" s="29"/>
      <c r="BH53" s="27"/>
      <c r="BI53" s="28"/>
      <c r="BJ53" s="28"/>
      <c r="BK53" s="29"/>
      <c r="BL53" s="27"/>
      <c r="BM53" s="28"/>
      <c r="BN53" s="28"/>
      <c r="BO53" s="29"/>
      <c r="BP53" s="27"/>
      <c r="BQ53" s="28"/>
      <c r="BR53" s="28"/>
      <c r="BS53" s="29"/>
      <c r="BT53" s="27"/>
      <c r="BU53" s="28"/>
      <c r="BV53" s="28"/>
      <c r="BW53" s="29"/>
      <c r="BX53" s="27"/>
      <c r="BY53" s="28"/>
      <c r="BZ53" s="28"/>
      <c r="CA53" s="29"/>
      <c r="CB53" s="27"/>
      <c r="CC53" s="28"/>
      <c r="CD53" s="28"/>
      <c r="CE53" s="29"/>
      <c r="CF53" s="27"/>
      <c r="CG53" s="28"/>
      <c r="CH53" s="28"/>
      <c r="CI53" s="29"/>
      <c r="CJ53" s="27"/>
      <c r="CK53" s="28"/>
      <c r="CL53" s="28"/>
      <c r="CM53" s="29"/>
      <c r="CN53" s="27"/>
      <c r="CO53" s="28"/>
      <c r="CP53" s="28"/>
      <c r="CQ53" s="29"/>
    </row>
    <row r="54" spans="1:95" s="20" customFormat="1" ht="20.45" customHeight="1" x14ac:dyDescent="0.2">
      <c r="A54" s="66"/>
      <c r="B54" s="68"/>
      <c r="C54" s="24" t="s">
        <v>76</v>
      </c>
      <c r="D54" s="22" t="s">
        <v>70</v>
      </c>
      <c r="E54" s="23" t="s">
        <v>77</v>
      </c>
      <c r="F54" s="28"/>
      <c r="G54" s="29"/>
      <c r="H54" s="27"/>
      <c r="I54" s="28"/>
      <c r="J54" s="28"/>
      <c r="K54" s="29"/>
      <c r="L54" s="27"/>
      <c r="M54" s="28"/>
      <c r="N54" s="28"/>
      <c r="O54" s="29"/>
      <c r="P54" s="27"/>
      <c r="Q54" s="28"/>
      <c r="R54" s="28"/>
      <c r="S54" s="29"/>
      <c r="T54" s="36"/>
      <c r="U54" s="28"/>
      <c r="V54" s="31"/>
      <c r="W54" s="32"/>
      <c r="X54" s="93"/>
      <c r="Y54" s="31"/>
      <c r="Z54" s="79" t="str">
        <f>$C54</f>
        <v xml:space="preserve">Market Testing / Pricing and Estimating </v>
      </c>
      <c r="AA54" s="107"/>
      <c r="AB54" s="36"/>
      <c r="AC54" s="28"/>
      <c r="AD54" s="28"/>
      <c r="AE54" s="29"/>
      <c r="AF54" s="28"/>
      <c r="AG54" s="28"/>
      <c r="AH54" s="33"/>
      <c r="AI54" s="72"/>
      <c r="AJ54" s="36"/>
      <c r="AK54" s="28"/>
      <c r="AL54" s="28"/>
      <c r="AM54" s="29"/>
      <c r="AN54" s="36"/>
      <c r="AO54" s="28"/>
      <c r="AP54" s="28"/>
      <c r="AQ54" s="29"/>
      <c r="AR54" s="27"/>
      <c r="AS54" s="28"/>
      <c r="AT54" s="28"/>
      <c r="AU54" s="29"/>
      <c r="AV54" s="27"/>
      <c r="AW54" s="28"/>
      <c r="AX54" s="28"/>
      <c r="AY54" s="29"/>
      <c r="AZ54" s="27"/>
      <c r="BA54" s="28"/>
      <c r="BB54" s="28"/>
      <c r="BC54" s="29"/>
      <c r="BD54" s="27"/>
      <c r="BE54" s="28"/>
      <c r="BF54" s="28"/>
      <c r="BG54" s="29"/>
      <c r="BH54" s="27"/>
      <c r="BI54" s="28"/>
      <c r="BJ54" s="28"/>
      <c r="BK54" s="29"/>
      <c r="BL54" s="27"/>
      <c r="BM54" s="28"/>
      <c r="BN54" s="28"/>
      <c r="BO54" s="29"/>
      <c r="BP54" s="27"/>
      <c r="BQ54" s="28"/>
      <c r="BR54" s="28"/>
      <c r="BS54" s="29"/>
      <c r="BT54" s="27"/>
      <c r="BU54" s="28"/>
      <c r="BV54" s="28"/>
      <c r="BW54" s="29"/>
      <c r="BX54" s="27"/>
      <c r="BY54" s="28"/>
      <c r="BZ54" s="28"/>
      <c r="CA54" s="29"/>
      <c r="CB54" s="27"/>
      <c r="CC54" s="28"/>
      <c r="CD54" s="28"/>
      <c r="CE54" s="29"/>
      <c r="CF54" s="27"/>
      <c r="CG54" s="28"/>
      <c r="CH54" s="28"/>
      <c r="CI54" s="29"/>
      <c r="CJ54" s="27"/>
      <c r="CK54" s="28"/>
      <c r="CL54" s="28"/>
      <c r="CM54" s="29"/>
      <c r="CN54" s="27"/>
      <c r="CO54" s="28"/>
      <c r="CP54" s="28"/>
      <c r="CQ54" s="29"/>
    </row>
    <row r="55" spans="1:95" s="20" customFormat="1" ht="20.45" customHeight="1" x14ac:dyDescent="0.2">
      <c r="A55" s="66"/>
      <c r="B55" s="68"/>
      <c r="C55" s="24"/>
      <c r="D55" s="22"/>
      <c r="E55" s="23"/>
      <c r="F55" s="28"/>
      <c r="G55" s="29"/>
      <c r="H55" s="27"/>
      <c r="I55" s="28"/>
      <c r="J55" s="28"/>
      <c r="K55" s="29"/>
      <c r="L55" s="27"/>
      <c r="M55" s="28"/>
      <c r="N55" s="28"/>
      <c r="O55" s="29"/>
      <c r="P55" s="27"/>
      <c r="Q55" s="28"/>
      <c r="R55" s="28"/>
      <c r="S55" s="29"/>
      <c r="T55" s="36"/>
      <c r="U55" s="28"/>
      <c r="V55" s="28"/>
      <c r="W55" s="73"/>
      <c r="X55" s="36"/>
      <c r="Y55" s="28"/>
      <c r="Z55" s="79"/>
      <c r="AA55" s="107"/>
      <c r="AB55" s="36"/>
      <c r="AC55" s="28"/>
      <c r="AD55" s="28"/>
      <c r="AE55" s="29"/>
      <c r="AF55" s="28"/>
      <c r="AG55" s="28"/>
      <c r="AH55" s="33"/>
      <c r="AI55" s="72"/>
      <c r="AJ55" s="36"/>
      <c r="AK55" s="28"/>
      <c r="AL55" s="28"/>
      <c r="AM55" s="29"/>
      <c r="AN55" s="36"/>
      <c r="AO55" s="28"/>
      <c r="AP55" s="28"/>
      <c r="AQ55" s="29"/>
      <c r="AR55" s="27"/>
      <c r="AS55" s="28"/>
      <c r="AT55" s="28"/>
      <c r="AU55" s="29"/>
      <c r="AV55" s="27"/>
      <c r="AW55" s="28"/>
      <c r="AX55" s="28"/>
      <c r="AY55" s="29"/>
      <c r="AZ55" s="27"/>
      <c r="BA55" s="28"/>
      <c r="BB55" s="28"/>
      <c r="BC55" s="29"/>
      <c r="BD55" s="27"/>
      <c r="BE55" s="28"/>
      <c r="BF55" s="28"/>
      <c r="BG55" s="29"/>
      <c r="BH55" s="27"/>
      <c r="BI55" s="28"/>
      <c r="BJ55" s="28"/>
      <c r="BK55" s="29"/>
      <c r="BL55" s="27"/>
      <c r="BM55" s="28"/>
      <c r="BN55" s="28"/>
      <c r="BO55" s="29"/>
      <c r="BP55" s="27"/>
      <c r="BQ55" s="28"/>
      <c r="BR55" s="28"/>
      <c r="BS55" s="29"/>
      <c r="BT55" s="27"/>
      <c r="BU55" s="28"/>
      <c r="BV55" s="28"/>
      <c r="BW55" s="29"/>
      <c r="BX55" s="27"/>
      <c r="BY55" s="28"/>
      <c r="BZ55" s="28"/>
      <c r="CA55" s="29"/>
      <c r="CB55" s="27"/>
      <c r="CC55" s="28"/>
      <c r="CD55" s="28"/>
      <c r="CE55" s="29"/>
      <c r="CF55" s="27"/>
      <c r="CG55" s="28"/>
      <c r="CH55" s="28"/>
      <c r="CI55" s="29"/>
      <c r="CJ55" s="27"/>
      <c r="CK55" s="28"/>
      <c r="CL55" s="28"/>
      <c r="CM55" s="29"/>
      <c r="CN55" s="27"/>
      <c r="CO55" s="28"/>
      <c r="CP55" s="28"/>
      <c r="CQ55" s="29"/>
    </row>
    <row r="56" spans="1:95" s="20" customFormat="1" ht="20.45" customHeight="1" x14ac:dyDescent="0.2">
      <c r="A56" s="66"/>
      <c r="B56" s="68"/>
      <c r="C56" s="24" t="s">
        <v>121</v>
      </c>
      <c r="D56" s="22" t="s">
        <v>70</v>
      </c>
      <c r="E56" s="23" t="s">
        <v>79</v>
      </c>
      <c r="F56" s="28"/>
      <c r="G56" s="29"/>
      <c r="H56" s="27"/>
      <c r="I56" s="28"/>
      <c r="J56" s="28"/>
      <c r="K56" s="29"/>
      <c r="L56" s="27"/>
      <c r="M56" s="28"/>
      <c r="N56" s="28"/>
      <c r="O56" s="29"/>
      <c r="P56" s="27"/>
      <c r="Q56" s="28"/>
      <c r="R56" s="28"/>
      <c r="S56" s="29"/>
      <c r="T56" s="36"/>
      <c r="U56" s="28"/>
      <c r="V56" s="28"/>
      <c r="W56" s="73"/>
      <c r="X56" s="36"/>
      <c r="Y56" s="28"/>
      <c r="Z56" s="105"/>
      <c r="AA56" s="108" t="str">
        <f>$C56</f>
        <v>Client review of McNab Project Price (agreement to proceed to D&amp;C)</v>
      </c>
      <c r="AB56" s="36"/>
      <c r="AC56" s="28"/>
      <c r="AD56" s="28"/>
      <c r="AE56" s="29"/>
      <c r="AF56" s="28"/>
      <c r="AG56" s="28"/>
      <c r="AH56" s="33"/>
      <c r="AI56" s="72"/>
      <c r="AJ56" s="36"/>
      <c r="AK56" s="28"/>
      <c r="AL56" s="28"/>
      <c r="AM56" s="29"/>
      <c r="AN56" s="36"/>
      <c r="AO56" s="28"/>
      <c r="AP56" s="28"/>
      <c r="AQ56" s="29"/>
      <c r="AR56" s="27"/>
      <c r="AS56" s="28"/>
      <c r="AT56" s="28"/>
      <c r="AU56" s="29"/>
      <c r="AV56" s="27"/>
      <c r="AW56" s="28"/>
      <c r="AX56" s="28"/>
      <c r="AY56" s="29"/>
      <c r="AZ56" s="27"/>
      <c r="BA56" s="28"/>
      <c r="BB56" s="28"/>
      <c r="BC56" s="29"/>
      <c r="BD56" s="27"/>
      <c r="BE56" s="28"/>
      <c r="BF56" s="28"/>
      <c r="BG56" s="29"/>
      <c r="BH56" s="27"/>
      <c r="BI56" s="28"/>
      <c r="BJ56" s="28"/>
      <c r="BK56" s="29"/>
      <c r="BL56" s="27"/>
      <c r="BM56" s="28"/>
      <c r="BN56" s="28"/>
      <c r="BO56" s="29"/>
      <c r="BP56" s="27"/>
      <c r="BQ56" s="28"/>
      <c r="BR56" s="28"/>
      <c r="BS56" s="29"/>
      <c r="BT56" s="27"/>
      <c r="BU56" s="28"/>
      <c r="BV56" s="28"/>
      <c r="BW56" s="29"/>
      <c r="BX56" s="27"/>
      <c r="BY56" s="28"/>
      <c r="BZ56" s="28"/>
      <c r="CA56" s="29"/>
      <c r="CB56" s="27"/>
      <c r="CC56" s="28"/>
      <c r="CD56" s="28"/>
      <c r="CE56" s="29"/>
      <c r="CF56" s="27"/>
      <c r="CG56" s="28"/>
      <c r="CH56" s="28"/>
      <c r="CI56" s="29"/>
      <c r="CJ56" s="27"/>
      <c r="CK56" s="28"/>
      <c r="CL56" s="28"/>
      <c r="CM56" s="29"/>
      <c r="CN56" s="27"/>
      <c r="CO56" s="28"/>
      <c r="CP56" s="28"/>
      <c r="CQ56" s="29"/>
    </row>
    <row r="57" spans="1:95" s="20" customFormat="1" ht="20.45" customHeight="1" x14ac:dyDescent="0.2">
      <c r="A57" s="66"/>
      <c r="B57" s="68"/>
      <c r="C57" s="24" t="s">
        <v>78</v>
      </c>
      <c r="D57" s="22" t="s">
        <v>70</v>
      </c>
      <c r="E57" s="23" t="s">
        <v>47</v>
      </c>
      <c r="F57" s="28"/>
      <c r="G57" s="29"/>
      <c r="H57" s="27"/>
      <c r="I57" s="28"/>
      <c r="J57" s="28"/>
      <c r="K57" s="29"/>
      <c r="L57" s="27"/>
      <c r="M57" s="28"/>
      <c r="N57" s="28"/>
      <c r="O57" s="29"/>
      <c r="P57" s="27"/>
      <c r="Q57" s="28"/>
      <c r="R57" s="28"/>
      <c r="S57" s="33"/>
      <c r="T57" s="27"/>
      <c r="U57" s="28"/>
      <c r="V57" s="28"/>
      <c r="W57" s="73"/>
      <c r="X57" s="36"/>
      <c r="Y57" s="28"/>
      <c r="Z57" s="79"/>
      <c r="AA57" s="107" t="s">
        <v>33</v>
      </c>
      <c r="AB57" s="36" t="str">
        <f>$C57</f>
        <v>D&amp;C Head Contract Formation and Execution</v>
      </c>
      <c r="AC57" s="28"/>
      <c r="AD57" s="28"/>
      <c r="AE57" s="29"/>
      <c r="AF57" s="28"/>
      <c r="AG57" s="28"/>
      <c r="AH57" s="33"/>
      <c r="AI57" s="72"/>
      <c r="AJ57" s="36"/>
      <c r="AK57" s="28"/>
      <c r="AL57" s="28"/>
      <c r="AM57" s="29"/>
      <c r="AN57" s="27"/>
      <c r="AO57" s="28"/>
      <c r="AP57" s="28"/>
      <c r="AQ57" s="29"/>
      <c r="AR57" s="27"/>
      <c r="AS57" s="28"/>
      <c r="AT57" s="28"/>
      <c r="AU57" s="29"/>
      <c r="AV57" s="27"/>
      <c r="AW57" s="28"/>
      <c r="AX57" s="28"/>
      <c r="AY57" s="29"/>
      <c r="AZ57" s="27"/>
      <c r="BA57" s="28"/>
      <c r="BB57" s="28"/>
      <c r="BC57" s="29"/>
      <c r="BD57" s="27"/>
      <c r="BE57" s="28"/>
      <c r="BF57" s="28"/>
      <c r="BG57" s="29"/>
      <c r="BH57" s="27"/>
      <c r="BI57" s="28"/>
      <c r="BJ57" s="28"/>
      <c r="BK57" s="29"/>
      <c r="BL57" s="27"/>
      <c r="BM57" s="28"/>
      <c r="BN57" s="28"/>
      <c r="BO57" s="29"/>
      <c r="BP57" s="27"/>
      <c r="BQ57" s="28"/>
      <c r="BR57" s="28"/>
      <c r="BS57" s="29"/>
      <c r="BT57" s="27"/>
      <c r="BU57" s="28"/>
      <c r="BV57" s="28"/>
      <c r="BW57" s="29"/>
      <c r="BX57" s="27"/>
      <c r="BY57" s="28"/>
      <c r="BZ57" s="28"/>
      <c r="CA57" s="29"/>
      <c r="CB57" s="27"/>
      <c r="CC57" s="28"/>
      <c r="CD57" s="28"/>
      <c r="CE57" s="29"/>
      <c r="CF57" s="27"/>
      <c r="CG57" s="28"/>
      <c r="CH57" s="28"/>
      <c r="CI57" s="29"/>
      <c r="CJ57" s="27"/>
      <c r="CK57" s="28"/>
      <c r="CL57" s="28"/>
      <c r="CM57" s="29"/>
      <c r="CN57" s="27"/>
      <c r="CO57" s="28"/>
      <c r="CP57" s="28"/>
      <c r="CQ57" s="29"/>
    </row>
    <row r="58" spans="1:95" s="20" customFormat="1" ht="20.45" customHeight="1" x14ac:dyDescent="0.2">
      <c r="A58" s="66"/>
      <c r="B58" s="68"/>
      <c r="C58" s="24" t="s">
        <v>95</v>
      </c>
      <c r="D58" s="22" t="s">
        <v>70</v>
      </c>
      <c r="E58" s="23" t="s">
        <v>77</v>
      </c>
      <c r="F58" s="28"/>
      <c r="G58" s="29"/>
      <c r="H58" s="27"/>
      <c r="I58" s="28"/>
      <c r="J58" s="28"/>
      <c r="K58" s="29"/>
      <c r="L58" s="27"/>
      <c r="M58" s="28"/>
      <c r="N58" s="28"/>
      <c r="O58" s="29"/>
      <c r="P58" s="27"/>
      <c r="Q58" s="28"/>
      <c r="R58" s="28"/>
      <c r="S58" s="33"/>
      <c r="T58" s="27"/>
      <c r="U58" s="28"/>
      <c r="V58" s="28"/>
      <c r="W58" s="73"/>
      <c r="X58" s="93"/>
      <c r="Y58" s="31"/>
      <c r="Z58" s="105"/>
      <c r="AA58" s="109"/>
      <c r="AB58" s="36" t="str">
        <f>$C58</f>
        <v>Opportunity for D&amp;C Services procurement</v>
      </c>
      <c r="AC58" s="28"/>
      <c r="AD58" s="28"/>
      <c r="AE58" s="29"/>
      <c r="AF58" s="28"/>
      <c r="AG58" s="28"/>
      <c r="AH58" s="33"/>
      <c r="AI58" s="72"/>
      <c r="AJ58" s="36"/>
      <c r="AK58" s="28"/>
      <c r="AL58" s="79"/>
      <c r="AM58" s="29"/>
      <c r="AN58" s="27"/>
      <c r="AO58" s="28"/>
      <c r="AP58" s="28"/>
      <c r="AQ58" s="29"/>
      <c r="AR58" s="27"/>
      <c r="AS58" s="28"/>
      <c r="AT58" s="28"/>
      <c r="AU58" s="29"/>
      <c r="AV58" s="27"/>
      <c r="AW58" s="28"/>
      <c r="AX58" s="28"/>
      <c r="AY58" s="29"/>
      <c r="AZ58" s="27"/>
      <c r="BA58" s="28"/>
      <c r="BB58" s="28"/>
      <c r="BC58" s="29"/>
      <c r="BD58" s="27"/>
      <c r="BE58" s="28"/>
      <c r="BF58" s="28"/>
      <c r="BG58" s="29"/>
      <c r="BH58" s="27"/>
      <c r="BI58" s="28"/>
      <c r="BJ58" s="28"/>
      <c r="BK58" s="29"/>
      <c r="BL58" s="27"/>
      <c r="BM58" s="28"/>
      <c r="BN58" s="28"/>
      <c r="BO58" s="29"/>
      <c r="BP58" s="27"/>
      <c r="BQ58" s="28"/>
      <c r="BR58" s="28"/>
      <c r="BS58" s="29"/>
      <c r="BT58" s="27"/>
      <c r="BU58" s="28"/>
      <c r="BV58" s="28"/>
      <c r="BW58" s="29"/>
      <c r="BX58" s="27"/>
      <c r="BY58" s="28"/>
      <c r="BZ58" s="28"/>
      <c r="CA58" s="29"/>
      <c r="CB58" s="27"/>
      <c r="CC58" s="28"/>
      <c r="CD58" s="28"/>
      <c r="CE58" s="29"/>
      <c r="CF58" s="27"/>
      <c r="CG58" s="28"/>
      <c r="CH58" s="28"/>
      <c r="CI58" s="29"/>
      <c r="CJ58" s="27"/>
      <c r="CK58" s="28"/>
      <c r="CL58" s="28"/>
      <c r="CM58" s="29"/>
      <c r="CN58" s="27"/>
      <c r="CO58" s="28"/>
      <c r="CP58" s="28"/>
      <c r="CQ58" s="29"/>
    </row>
    <row r="59" spans="1:95" s="20" customFormat="1" ht="13.5" customHeight="1" x14ac:dyDescent="0.2">
      <c r="A59" s="66"/>
      <c r="B59" s="68"/>
      <c r="C59" s="80" t="s">
        <v>104</v>
      </c>
      <c r="D59" s="81"/>
      <c r="E59" s="82"/>
      <c r="F59" s="28"/>
      <c r="G59" s="29"/>
      <c r="H59" s="27"/>
      <c r="I59" s="28"/>
      <c r="J59" s="28"/>
      <c r="K59" s="29"/>
      <c r="L59" s="27"/>
      <c r="M59" s="28"/>
      <c r="N59" s="28"/>
      <c r="O59" s="29"/>
      <c r="P59" s="36"/>
      <c r="Q59" s="79"/>
      <c r="R59" s="28"/>
      <c r="S59" s="29"/>
      <c r="T59" s="36"/>
      <c r="U59" s="28"/>
      <c r="V59" s="28"/>
      <c r="W59" s="73"/>
      <c r="X59" s="36"/>
      <c r="Y59" s="28"/>
      <c r="Z59" s="104"/>
      <c r="AA59" s="108"/>
      <c r="AB59" s="36"/>
      <c r="AC59" s="28"/>
      <c r="AD59" s="28"/>
      <c r="AE59" s="29"/>
      <c r="AF59" s="28"/>
      <c r="AG59" s="28"/>
      <c r="AH59" s="33"/>
      <c r="AI59" s="72"/>
      <c r="AJ59" s="36"/>
      <c r="AK59" s="28"/>
      <c r="AL59" s="79"/>
      <c r="AM59" s="29"/>
      <c r="AN59" s="27"/>
      <c r="AO59" s="28"/>
      <c r="AP59" s="28"/>
      <c r="AQ59" s="29"/>
      <c r="AR59" s="27"/>
      <c r="AS59" s="28"/>
      <c r="AT59" s="28"/>
      <c r="AU59" s="29"/>
      <c r="AV59" s="27"/>
      <c r="AW59" s="28"/>
      <c r="AX59" s="28"/>
      <c r="AY59" s="29"/>
      <c r="AZ59" s="27"/>
      <c r="BA59" s="28"/>
      <c r="BB59" s="28"/>
      <c r="BC59" s="29"/>
      <c r="BD59" s="27"/>
      <c r="BE59" s="28"/>
      <c r="BF59" s="28"/>
      <c r="BG59" s="29"/>
      <c r="BH59" s="27"/>
      <c r="BI59" s="28"/>
      <c r="BJ59" s="28"/>
      <c r="BK59" s="29"/>
      <c r="BL59" s="27"/>
      <c r="BM59" s="28"/>
      <c r="BN59" s="28"/>
      <c r="BO59" s="29"/>
      <c r="BP59" s="27"/>
      <c r="BQ59" s="28"/>
      <c r="BR59" s="28"/>
      <c r="BS59" s="29"/>
      <c r="BT59" s="27"/>
      <c r="BU59" s="28"/>
      <c r="BV59" s="28"/>
      <c r="BW59" s="29"/>
      <c r="BX59" s="27"/>
      <c r="BY59" s="28"/>
      <c r="BZ59" s="28"/>
      <c r="CA59" s="29"/>
      <c r="CB59" s="27"/>
      <c r="CC59" s="28"/>
      <c r="CD59" s="28"/>
      <c r="CE59" s="29"/>
      <c r="CF59" s="27"/>
      <c r="CG59" s="28"/>
      <c r="CH59" s="28"/>
      <c r="CI59" s="29"/>
      <c r="CJ59" s="27"/>
      <c r="CK59" s="28"/>
      <c r="CL59" s="28"/>
      <c r="CM59" s="29"/>
      <c r="CN59" s="27"/>
      <c r="CO59" s="28"/>
      <c r="CP59" s="28"/>
      <c r="CQ59" s="29"/>
    </row>
    <row r="60" spans="1:95" s="20" customFormat="1" ht="20.45" customHeight="1" x14ac:dyDescent="0.2">
      <c r="A60" s="66"/>
      <c r="B60" s="68"/>
      <c r="C60" s="24" t="s">
        <v>63</v>
      </c>
      <c r="D60" s="22" t="s">
        <v>70</v>
      </c>
      <c r="E60" s="23"/>
      <c r="F60" s="28"/>
      <c r="G60" s="29"/>
      <c r="H60" s="27"/>
      <c r="I60" s="28"/>
      <c r="J60" s="28"/>
      <c r="K60" s="29"/>
      <c r="L60" s="27"/>
      <c r="M60" s="28"/>
      <c r="N60" s="28"/>
      <c r="O60" s="29"/>
      <c r="P60" s="27"/>
      <c r="Q60" s="28"/>
      <c r="R60" s="28"/>
      <c r="S60" s="29"/>
      <c r="T60" s="36"/>
      <c r="U60" s="28"/>
      <c r="V60" s="28"/>
      <c r="W60" s="73"/>
      <c r="X60" s="36"/>
      <c r="Y60" s="28"/>
      <c r="Z60" s="33"/>
      <c r="AA60" s="108"/>
      <c r="AB60" s="36"/>
      <c r="AC60" s="28"/>
      <c r="AD60" s="28"/>
      <c r="AE60" s="29"/>
      <c r="AF60" s="28"/>
      <c r="AG60" s="28"/>
      <c r="AH60" s="104" t="s">
        <v>33</v>
      </c>
      <c r="AI60" s="72" t="str">
        <f>$C60</f>
        <v>Building Approval Stage 1 - In-Ground Structure (Code Scheme)</v>
      </c>
      <c r="AJ60" s="36"/>
      <c r="AK60" s="28"/>
      <c r="AL60" s="33"/>
      <c r="AM60" s="111"/>
      <c r="AN60" s="27"/>
      <c r="AO60" s="28"/>
      <c r="AP60" s="28"/>
      <c r="AQ60" s="29"/>
      <c r="AR60" s="27"/>
      <c r="AS60" s="28"/>
      <c r="AT60" s="28"/>
      <c r="AU60" s="29"/>
      <c r="AV60" s="27"/>
      <c r="AW60" s="28"/>
      <c r="AX60" s="28"/>
      <c r="AY60" s="29"/>
      <c r="AZ60" s="27"/>
      <c r="BA60" s="28"/>
      <c r="BB60" s="28"/>
      <c r="BC60" s="29"/>
      <c r="BD60" s="27"/>
      <c r="BE60" s="28"/>
      <c r="BF60" s="28"/>
      <c r="BG60" s="29"/>
      <c r="BH60" s="27"/>
      <c r="BI60" s="28"/>
      <c r="BJ60" s="28"/>
      <c r="BK60" s="29"/>
      <c r="BL60" s="27"/>
      <c r="BM60" s="28"/>
      <c r="BN60" s="28"/>
      <c r="BO60" s="29"/>
      <c r="BP60" s="27"/>
      <c r="BQ60" s="28"/>
      <c r="BR60" s="28"/>
      <c r="BS60" s="29"/>
      <c r="BT60" s="27"/>
      <c r="BU60" s="28"/>
      <c r="BV60" s="28"/>
      <c r="BW60" s="29"/>
      <c r="BX60" s="27"/>
      <c r="BY60" s="28"/>
      <c r="BZ60" s="28"/>
      <c r="CA60" s="29"/>
      <c r="CB60" s="27"/>
      <c r="CC60" s="28"/>
      <c r="CD60" s="28"/>
      <c r="CE60" s="29"/>
      <c r="CF60" s="27"/>
      <c r="CG60" s="28"/>
      <c r="CH60" s="28"/>
      <c r="CI60" s="29"/>
      <c r="CJ60" s="27"/>
      <c r="CK60" s="28"/>
      <c r="CL60" s="28"/>
      <c r="CM60" s="29"/>
      <c r="CN60" s="27"/>
      <c r="CO60" s="28"/>
      <c r="CP60" s="28"/>
      <c r="CQ60" s="29"/>
    </row>
    <row r="61" spans="1:95" s="20" customFormat="1" ht="20.45" customHeight="1" x14ac:dyDescent="0.2">
      <c r="A61" s="66"/>
      <c r="B61" s="68"/>
      <c r="C61" s="24" t="s">
        <v>124</v>
      </c>
      <c r="D61" s="22" t="s">
        <v>70</v>
      </c>
      <c r="E61" s="23" t="s">
        <v>125</v>
      </c>
      <c r="F61" s="28"/>
      <c r="G61" s="29"/>
      <c r="H61" s="27"/>
      <c r="I61" s="28"/>
      <c r="J61" s="28"/>
      <c r="K61" s="29"/>
      <c r="L61" s="27"/>
      <c r="M61" s="28"/>
      <c r="N61" s="28"/>
      <c r="O61" s="33"/>
      <c r="P61" s="27"/>
      <c r="Q61" s="28"/>
      <c r="R61" s="28"/>
      <c r="S61" s="29"/>
      <c r="T61" s="36"/>
      <c r="U61" s="28"/>
      <c r="V61" s="28"/>
      <c r="W61" s="73"/>
      <c r="X61" s="36"/>
      <c r="Y61" s="28"/>
      <c r="Z61" s="33"/>
      <c r="AA61" s="72"/>
      <c r="AB61" s="36"/>
      <c r="AC61" s="28"/>
      <c r="AD61" s="28"/>
      <c r="AE61" s="29"/>
      <c r="AF61" s="36"/>
      <c r="AG61" s="28"/>
      <c r="AH61" s="104"/>
      <c r="AI61" s="72"/>
      <c r="AJ61" s="93"/>
      <c r="AK61" s="31"/>
      <c r="AL61" s="105"/>
      <c r="AM61" s="112"/>
      <c r="AN61" s="34"/>
      <c r="AO61" s="31"/>
      <c r="AP61" s="28" t="str">
        <f>$C61</f>
        <v>Easement works</v>
      </c>
      <c r="AQ61" s="29"/>
      <c r="AR61" s="27"/>
      <c r="AS61" s="28"/>
      <c r="AT61" s="28"/>
      <c r="AU61" s="29"/>
      <c r="AV61" s="27"/>
      <c r="AW61" s="28"/>
      <c r="AX61" s="28"/>
      <c r="AY61" s="29"/>
      <c r="AZ61" s="27"/>
      <c r="BA61" s="28"/>
      <c r="BB61" s="28"/>
      <c r="BC61" s="29"/>
      <c r="BD61" s="27"/>
      <c r="BE61" s="28"/>
      <c r="BF61" s="28"/>
      <c r="BG61" s="29"/>
      <c r="BH61" s="27"/>
      <c r="BI61" s="28"/>
      <c r="BJ61" s="28"/>
      <c r="BK61" s="29"/>
      <c r="BL61" s="27"/>
      <c r="BM61" s="28"/>
      <c r="BN61" s="28"/>
      <c r="BO61" s="29"/>
      <c r="BP61" s="27"/>
      <c r="BQ61" s="28"/>
      <c r="BR61" s="28"/>
      <c r="BS61" s="29"/>
      <c r="BT61" s="27"/>
      <c r="BU61" s="28"/>
      <c r="BV61" s="28"/>
      <c r="BW61" s="29"/>
      <c r="BX61" s="27"/>
      <c r="BY61" s="28"/>
      <c r="BZ61" s="28"/>
      <c r="CA61" s="29"/>
      <c r="CB61" s="27"/>
      <c r="CC61" s="28"/>
      <c r="CD61" s="28"/>
      <c r="CE61" s="29"/>
      <c r="CF61" s="27"/>
      <c r="CG61" s="28"/>
      <c r="CH61" s="28"/>
      <c r="CI61" s="29"/>
      <c r="CJ61" s="27"/>
      <c r="CK61" s="28"/>
      <c r="CL61" s="28"/>
      <c r="CM61" s="29"/>
      <c r="CN61" s="27"/>
      <c r="CO61" s="28"/>
      <c r="CP61" s="28"/>
      <c r="CQ61" s="29"/>
    </row>
    <row r="62" spans="1:95" s="20" customFormat="1" ht="20.45" customHeight="1" x14ac:dyDescent="0.2">
      <c r="A62" s="66"/>
      <c r="B62" s="68"/>
      <c r="C62" s="24" t="s">
        <v>80</v>
      </c>
      <c r="D62" s="22" t="s">
        <v>70</v>
      </c>
      <c r="E62" s="23" t="s">
        <v>35</v>
      </c>
      <c r="F62" s="28"/>
      <c r="G62" s="29"/>
      <c r="H62" s="27"/>
      <c r="I62" s="28"/>
      <c r="J62" s="28"/>
      <c r="K62" s="29"/>
      <c r="L62" s="27"/>
      <c r="M62" s="28"/>
      <c r="N62" s="28"/>
      <c r="O62" s="33"/>
      <c r="P62" s="27"/>
      <c r="Q62" s="28"/>
      <c r="R62" s="28"/>
      <c r="S62" s="29"/>
      <c r="T62" s="36"/>
      <c r="U62" s="28"/>
      <c r="V62" s="28"/>
      <c r="W62" s="73"/>
      <c r="X62" s="36"/>
      <c r="Y62" s="28"/>
      <c r="Z62" s="28"/>
      <c r="AA62" s="29"/>
      <c r="AB62" s="27"/>
      <c r="AC62" s="28"/>
      <c r="AD62" s="28"/>
      <c r="AE62" s="29"/>
      <c r="AF62" s="27"/>
      <c r="AG62" s="28"/>
      <c r="AH62" s="28"/>
      <c r="AI62" s="29"/>
      <c r="AJ62" s="36"/>
      <c r="AK62" s="28"/>
      <c r="AL62" s="79"/>
      <c r="AM62" s="29"/>
      <c r="AN62" s="34"/>
      <c r="AO62" s="31"/>
      <c r="AP62" s="28" t="str">
        <f>$C62</f>
        <v>Site Establishment</v>
      </c>
      <c r="AQ62" s="29"/>
      <c r="AR62" s="27"/>
      <c r="AS62" s="28"/>
      <c r="AT62" s="28"/>
      <c r="AU62" s="29"/>
      <c r="AV62" s="27"/>
      <c r="AW62" s="28"/>
      <c r="AX62" s="28"/>
      <c r="AY62" s="29"/>
      <c r="AZ62" s="27"/>
      <c r="BA62" s="28"/>
      <c r="BB62" s="28"/>
      <c r="BC62" s="29"/>
      <c r="BD62" s="27"/>
      <c r="BE62" s="28"/>
      <c r="BF62" s="28"/>
      <c r="BG62" s="29"/>
      <c r="BH62" s="27"/>
      <c r="BI62" s="28"/>
      <c r="BJ62" s="28"/>
      <c r="BK62" s="29"/>
      <c r="BL62" s="27"/>
      <c r="BM62" s="28"/>
      <c r="BN62" s="28"/>
      <c r="BO62" s="29"/>
      <c r="BP62" s="27"/>
      <c r="BQ62" s="28"/>
      <c r="BR62" s="28"/>
      <c r="BS62" s="29"/>
      <c r="BT62" s="27"/>
      <c r="BU62" s="28"/>
      <c r="BV62" s="28"/>
      <c r="BW62" s="29"/>
      <c r="BX62" s="27"/>
      <c r="BY62" s="28"/>
      <c r="BZ62" s="28"/>
      <c r="CA62" s="29"/>
      <c r="CB62" s="27"/>
      <c r="CC62" s="28"/>
      <c r="CD62" s="28"/>
      <c r="CE62" s="29"/>
      <c r="CF62" s="27"/>
      <c r="CG62" s="28"/>
      <c r="CH62" s="28"/>
      <c r="CI62" s="29"/>
      <c r="CJ62" s="27"/>
      <c r="CK62" s="28"/>
      <c r="CL62" s="28"/>
      <c r="CM62" s="29"/>
      <c r="CN62" s="27"/>
      <c r="CO62" s="28"/>
      <c r="CP62" s="28"/>
      <c r="CQ62" s="29"/>
    </row>
    <row r="63" spans="1:95" s="20" customFormat="1" ht="20.45" customHeight="1" x14ac:dyDescent="0.2">
      <c r="A63" s="66"/>
      <c r="B63" s="68"/>
      <c r="C63" s="24" t="s">
        <v>89</v>
      </c>
      <c r="D63" s="22" t="s">
        <v>70</v>
      </c>
      <c r="E63" s="23"/>
      <c r="F63" s="28"/>
      <c r="G63" s="29"/>
      <c r="H63" s="27"/>
      <c r="I63" s="28"/>
      <c r="J63" s="28"/>
      <c r="K63" s="29"/>
      <c r="L63" s="27"/>
      <c r="M63" s="28"/>
      <c r="N63" s="28"/>
      <c r="O63" s="29"/>
      <c r="P63" s="27"/>
      <c r="Q63" s="28"/>
      <c r="R63" s="28"/>
      <c r="S63" s="29"/>
      <c r="T63" s="27"/>
      <c r="U63" s="28"/>
      <c r="V63" s="28"/>
      <c r="W63" s="29"/>
      <c r="X63" s="27"/>
      <c r="Y63" s="28"/>
      <c r="Z63" s="28"/>
      <c r="AA63" s="29"/>
      <c r="AB63" s="27"/>
      <c r="AC63" s="28"/>
      <c r="AD63" s="28"/>
      <c r="AE63" s="29"/>
      <c r="AF63" s="27"/>
      <c r="AG63" s="28"/>
      <c r="AH63" s="28"/>
      <c r="AI63" s="29"/>
      <c r="AJ63" s="36"/>
      <c r="AK63" s="28"/>
      <c r="AL63" s="79"/>
      <c r="AM63" s="29"/>
      <c r="AN63" s="27"/>
      <c r="AO63" s="28"/>
      <c r="AP63" s="28"/>
      <c r="AQ63" s="29"/>
      <c r="AR63" s="38" t="s">
        <v>33</v>
      </c>
      <c r="AS63" s="28" t="str">
        <f>$C63</f>
        <v>Building Approval Stage 2 - Structure to Level 01 (Code Scheme)</v>
      </c>
      <c r="AT63" s="28"/>
      <c r="AU63" s="29"/>
      <c r="AV63" s="27"/>
      <c r="AW63" s="28"/>
      <c r="AX63" s="28"/>
      <c r="AY63" s="29"/>
      <c r="AZ63" s="27"/>
      <c r="BA63" s="28"/>
      <c r="BB63" s="28"/>
      <c r="BC63" s="29"/>
      <c r="BD63" s="27"/>
      <c r="BE63" s="28"/>
      <c r="BF63" s="28"/>
      <c r="BG63" s="29"/>
      <c r="BH63" s="27"/>
      <c r="BI63" s="28"/>
      <c r="BJ63" s="28"/>
      <c r="BK63" s="29"/>
      <c r="BL63" s="27"/>
      <c r="BM63" s="28"/>
      <c r="BN63" s="28"/>
      <c r="BO63" s="29"/>
      <c r="BP63" s="27"/>
      <c r="BQ63" s="28"/>
      <c r="BR63" s="28"/>
      <c r="BS63" s="29"/>
      <c r="BT63" s="27"/>
      <c r="BU63" s="28"/>
      <c r="BV63" s="28"/>
      <c r="BW63" s="29"/>
      <c r="BX63" s="27"/>
      <c r="BY63" s="28"/>
      <c r="BZ63" s="28"/>
      <c r="CA63" s="29"/>
      <c r="CB63" s="27"/>
      <c r="CC63" s="28"/>
      <c r="CD63" s="28"/>
      <c r="CE63" s="29"/>
      <c r="CF63" s="27"/>
      <c r="CG63" s="28"/>
      <c r="CH63" s="28"/>
      <c r="CI63" s="29"/>
      <c r="CJ63" s="27"/>
      <c r="CK63" s="28"/>
      <c r="CL63" s="28"/>
      <c r="CM63" s="29"/>
      <c r="CN63" s="27"/>
      <c r="CO63" s="28"/>
      <c r="CP63" s="28"/>
      <c r="CQ63" s="29"/>
    </row>
    <row r="64" spans="1:95" s="20" customFormat="1" ht="20.45" customHeight="1" x14ac:dyDescent="0.2">
      <c r="A64" s="66"/>
      <c r="B64" s="68"/>
      <c r="C64" s="24" t="s">
        <v>94</v>
      </c>
      <c r="D64" s="22" t="s">
        <v>70</v>
      </c>
      <c r="E64" s="23"/>
      <c r="F64" s="28"/>
      <c r="G64" s="29"/>
      <c r="H64" s="27"/>
      <c r="I64" s="28"/>
      <c r="J64" s="28"/>
      <c r="K64" s="29"/>
      <c r="L64" s="27"/>
      <c r="M64" s="28"/>
      <c r="N64" s="28"/>
      <c r="O64" s="29"/>
      <c r="P64" s="27"/>
      <c r="Q64" s="28"/>
      <c r="R64" s="28"/>
      <c r="S64" s="29"/>
      <c r="T64" s="27"/>
      <c r="U64" s="28"/>
      <c r="V64" s="28"/>
      <c r="W64" s="29"/>
      <c r="X64" s="27"/>
      <c r="Y64" s="28"/>
      <c r="Z64" s="28"/>
      <c r="AA64" s="29"/>
      <c r="AB64" s="27"/>
      <c r="AC64" s="28"/>
      <c r="AD64" s="28"/>
      <c r="AE64" s="29"/>
      <c r="AF64" s="27"/>
      <c r="AG64" s="28"/>
      <c r="AH64" s="28"/>
      <c r="AI64" s="29"/>
      <c r="AJ64" s="36"/>
      <c r="AK64" s="28"/>
      <c r="AL64" s="79"/>
      <c r="AM64" s="29"/>
      <c r="AN64" s="27"/>
      <c r="AO64" s="28"/>
      <c r="AP64" s="28"/>
      <c r="AQ64" s="29"/>
      <c r="AR64" s="27"/>
      <c r="AS64" s="28"/>
      <c r="AT64" s="28"/>
      <c r="AU64" s="29"/>
      <c r="AV64" s="36"/>
      <c r="AW64" s="28"/>
      <c r="AX64" s="28"/>
      <c r="AY64" s="29"/>
      <c r="AZ64" s="38" t="s">
        <v>33</v>
      </c>
      <c r="BA64" s="28" t="str">
        <f>$C64</f>
        <v>Building Approval Stage 3 - All Build (Impact)(Code not considered)</v>
      </c>
      <c r="BB64" s="28"/>
      <c r="BC64" s="29"/>
      <c r="BD64" s="27"/>
      <c r="BE64" s="28"/>
      <c r="BF64" s="28"/>
      <c r="BG64" s="29"/>
      <c r="BH64" s="27"/>
      <c r="BI64" s="28"/>
      <c r="BJ64" s="28"/>
      <c r="BK64" s="29"/>
      <c r="BL64" s="27"/>
      <c r="BM64" s="28"/>
      <c r="BN64" s="28"/>
      <c r="BO64" s="29"/>
      <c r="BP64" s="27"/>
      <c r="BQ64" s="28"/>
      <c r="BR64" s="28"/>
      <c r="BS64" s="29"/>
      <c r="BT64" s="27"/>
      <c r="BU64" s="28"/>
      <c r="BV64" s="28"/>
      <c r="BW64" s="29"/>
      <c r="BX64" s="27"/>
      <c r="BY64" s="28"/>
      <c r="BZ64" s="28"/>
      <c r="CA64" s="29"/>
      <c r="CB64" s="27"/>
      <c r="CC64" s="28"/>
      <c r="CD64" s="28"/>
      <c r="CE64" s="29"/>
      <c r="CF64" s="27"/>
      <c r="CG64" s="28"/>
      <c r="CH64" s="28"/>
      <c r="CI64" s="29"/>
      <c r="CJ64" s="27"/>
      <c r="CK64" s="28"/>
      <c r="CL64" s="28"/>
      <c r="CM64" s="29"/>
      <c r="CN64" s="27"/>
      <c r="CO64" s="28"/>
      <c r="CP64" s="28"/>
      <c r="CQ64" s="29"/>
    </row>
    <row r="65" spans="1:95" s="20" customFormat="1" ht="20.45" customHeight="1" x14ac:dyDescent="0.2">
      <c r="A65" s="67"/>
      <c r="B65" s="68"/>
      <c r="C65" s="24" t="s">
        <v>64</v>
      </c>
      <c r="D65" s="22" t="s">
        <v>70</v>
      </c>
      <c r="E65" s="23"/>
      <c r="F65" s="28"/>
      <c r="G65" s="29"/>
      <c r="H65" s="27"/>
      <c r="I65" s="28"/>
      <c r="J65" s="28"/>
      <c r="K65" s="29"/>
      <c r="L65" s="27"/>
      <c r="M65" s="28"/>
      <c r="N65" s="28"/>
      <c r="O65" s="29"/>
      <c r="P65" s="27"/>
      <c r="Q65" s="28"/>
      <c r="R65" s="28"/>
      <c r="S65" s="29"/>
      <c r="T65" s="27"/>
      <c r="U65" s="28"/>
      <c r="V65" s="28"/>
      <c r="W65" s="29"/>
      <c r="X65" s="27"/>
      <c r="Y65" s="28"/>
      <c r="Z65" s="28"/>
      <c r="AA65" s="29"/>
      <c r="AB65" s="27"/>
      <c r="AC65" s="28"/>
      <c r="AD65" s="28"/>
      <c r="AE65" s="29"/>
      <c r="AF65" s="27"/>
      <c r="AG65" s="28"/>
      <c r="AH65" s="28"/>
      <c r="AI65" s="29"/>
      <c r="AJ65" s="27"/>
      <c r="AK65" s="28"/>
      <c r="AL65" s="28"/>
      <c r="AM65" s="29"/>
      <c r="AN65" s="27"/>
      <c r="AO65" s="28"/>
      <c r="AP65" s="28"/>
      <c r="AQ65" s="29"/>
      <c r="AR65" s="27"/>
      <c r="AS65" s="28"/>
      <c r="AT65" s="28"/>
      <c r="AU65" s="29"/>
      <c r="AV65" s="36"/>
      <c r="AW65" s="28"/>
      <c r="AX65" s="28"/>
      <c r="AY65" s="29"/>
      <c r="AZ65" s="27"/>
      <c r="BA65" s="28"/>
      <c r="BB65" s="28"/>
      <c r="BC65" s="29"/>
      <c r="BD65" s="27"/>
      <c r="BE65" s="28"/>
      <c r="BF65" s="91" t="str">
        <f>$C65</f>
        <v>Building Approval Stage 4 - Contingency for Impact Scheme Delay</v>
      </c>
      <c r="BG65" s="39" t="s">
        <v>33</v>
      </c>
      <c r="BH65" s="27"/>
      <c r="BI65" s="28"/>
      <c r="BJ65" s="91"/>
      <c r="BK65" s="73"/>
      <c r="BL65" s="36"/>
      <c r="BM65" s="28"/>
      <c r="BN65" s="91"/>
      <c r="BO65" s="39"/>
      <c r="BP65" s="27"/>
      <c r="BQ65" s="28"/>
      <c r="BR65" s="91"/>
      <c r="BS65" s="39"/>
      <c r="BT65" s="27"/>
      <c r="BU65" s="28"/>
      <c r="BV65" s="91"/>
      <c r="BW65" s="39"/>
      <c r="BX65" s="27"/>
      <c r="BY65" s="28"/>
      <c r="BZ65" s="91"/>
      <c r="CA65" s="73"/>
      <c r="CB65" s="27"/>
      <c r="CC65" s="28"/>
      <c r="CD65" s="91"/>
      <c r="CE65" s="73"/>
      <c r="CF65" s="27"/>
      <c r="CG65" s="28"/>
      <c r="CH65" s="91"/>
      <c r="CI65" s="73"/>
      <c r="CJ65" s="27"/>
      <c r="CK65" s="28"/>
      <c r="CL65" s="91"/>
      <c r="CM65" s="73"/>
      <c r="CN65" s="27"/>
      <c r="CO65" s="28"/>
      <c r="CP65" s="91"/>
      <c r="CQ65" s="73"/>
    </row>
    <row r="66" spans="1:95" ht="15" x14ac:dyDescent="0.2">
      <c r="A66" s="47"/>
      <c r="B66" s="16"/>
      <c r="C66" s="17"/>
      <c r="D66" s="18"/>
      <c r="E66" s="19"/>
      <c r="F66" s="14">
        <f t="shared" ref="F66:AK66" si="0">F5</f>
        <v>3</v>
      </c>
      <c r="G66" s="119">
        <f t="shared" si="0"/>
        <v>4</v>
      </c>
      <c r="H66" s="13">
        <f t="shared" si="0"/>
        <v>1</v>
      </c>
      <c r="I66" s="14">
        <f t="shared" si="0"/>
        <v>2</v>
      </c>
      <c r="J66" s="14">
        <f t="shared" si="0"/>
        <v>3</v>
      </c>
      <c r="K66" s="117">
        <f t="shared" si="0"/>
        <v>4</v>
      </c>
      <c r="L66" s="116">
        <f t="shared" si="0"/>
        <v>1</v>
      </c>
      <c r="M66" s="14">
        <f t="shared" si="0"/>
        <v>2</v>
      </c>
      <c r="N66" s="14">
        <f t="shared" si="0"/>
        <v>3</v>
      </c>
      <c r="O66" s="117">
        <f t="shared" si="0"/>
        <v>4</v>
      </c>
      <c r="P66" s="116">
        <f t="shared" si="0"/>
        <v>1</v>
      </c>
      <c r="Q66" s="14">
        <f t="shared" si="0"/>
        <v>2</v>
      </c>
      <c r="R66" s="14">
        <f t="shared" si="0"/>
        <v>3</v>
      </c>
      <c r="S66" s="117">
        <f t="shared" si="0"/>
        <v>4</v>
      </c>
      <c r="T66" s="116">
        <f t="shared" si="0"/>
        <v>1</v>
      </c>
      <c r="U66" s="14">
        <f t="shared" si="0"/>
        <v>2</v>
      </c>
      <c r="V66" s="14">
        <f t="shared" si="0"/>
        <v>3</v>
      </c>
      <c r="W66" s="119">
        <f t="shared" si="0"/>
        <v>4</v>
      </c>
      <c r="X66" s="13">
        <f t="shared" si="0"/>
        <v>1</v>
      </c>
      <c r="Y66" s="14">
        <f t="shared" si="0"/>
        <v>2</v>
      </c>
      <c r="Z66" s="14">
        <f t="shared" si="0"/>
        <v>3</v>
      </c>
      <c r="AA66" s="119">
        <f t="shared" si="0"/>
        <v>4</v>
      </c>
      <c r="AB66" s="13">
        <f t="shared" si="0"/>
        <v>1</v>
      </c>
      <c r="AC66" s="14">
        <f t="shared" si="0"/>
        <v>2</v>
      </c>
      <c r="AD66" s="14">
        <f t="shared" si="0"/>
        <v>3</v>
      </c>
      <c r="AE66" s="117">
        <f t="shared" si="0"/>
        <v>4</v>
      </c>
      <c r="AF66" s="116">
        <f t="shared" si="0"/>
        <v>1</v>
      </c>
      <c r="AG66" s="14">
        <f t="shared" si="0"/>
        <v>2</v>
      </c>
      <c r="AH66" s="14">
        <f t="shared" si="0"/>
        <v>3</v>
      </c>
      <c r="AI66" s="117">
        <f t="shared" si="0"/>
        <v>4</v>
      </c>
      <c r="AJ66" s="116">
        <f t="shared" si="0"/>
        <v>1</v>
      </c>
      <c r="AK66" s="14">
        <f t="shared" si="0"/>
        <v>2</v>
      </c>
      <c r="AL66" s="14">
        <f t="shared" ref="AL66:BR66" si="1">AL5</f>
        <v>3</v>
      </c>
      <c r="AM66" s="119">
        <f t="shared" si="1"/>
        <v>4</v>
      </c>
      <c r="AN66" s="13">
        <f t="shared" si="1"/>
        <v>1</v>
      </c>
      <c r="AO66" s="14">
        <f t="shared" si="1"/>
        <v>2</v>
      </c>
      <c r="AP66" s="14">
        <f t="shared" si="1"/>
        <v>3</v>
      </c>
      <c r="AQ66" s="117">
        <f t="shared" si="1"/>
        <v>4</v>
      </c>
      <c r="AR66" s="116">
        <f t="shared" si="1"/>
        <v>1</v>
      </c>
      <c r="AS66" s="14">
        <f t="shared" si="1"/>
        <v>2</v>
      </c>
      <c r="AT66" s="14">
        <f t="shared" si="1"/>
        <v>3</v>
      </c>
      <c r="AU66" s="119">
        <f t="shared" si="1"/>
        <v>4</v>
      </c>
      <c r="AV66" s="13">
        <f t="shared" si="1"/>
        <v>1</v>
      </c>
      <c r="AW66" s="14">
        <f t="shared" si="1"/>
        <v>2</v>
      </c>
      <c r="AX66" s="14">
        <f t="shared" si="1"/>
        <v>3</v>
      </c>
      <c r="AY66" s="119">
        <f t="shared" si="1"/>
        <v>4</v>
      </c>
      <c r="AZ66" s="13">
        <f t="shared" si="1"/>
        <v>1</v>
      </c>
      <c r="BA66" s="14">
        <f t="shared" si="1"/>
        <v>2</v>
      </c>
      <c r="BB66" s="14">
        <f t="shared" si="1"/>
        <v>3</v>
      </c>
      <c r="BC66" s="119">
        <f t="shared" si="1"/>
        <v>4</v>
      </c>
      <c r="BD66" s="13">
        <f t="shared" si="1"/>
        <v>1</v>
      </c>
      <c r="BE66" s="14">
        <f t="shared" si="1"/>
        <v>2</v>
      </c>
      <c r="BF66" s="14">
        <f t="shared" si="1"/>
        <v>3</v>
      </c>
      <c r="BG66" s="117">
        <f t="shared" si="1"/>
        <v>4</v>
      </c>
      <c r="BH66" s="116">
        <f t="shared" si="1"/>
        <v>1</v>
      </c>
      <c r="BI66" s="14">
        <f t="shared" si="1"/>
        <v>2</v>
      </c>
      <c r="BJ66" s="14">
        <f t="shared" si="1"/>
        <v>3</v>
      </c>
      <c r="BK66" s="117">
        <f t="shared" si="1"/>
        <v>4</v>
      </c>
      <c r="BL66" s="116">
        <f t="shared" si="1"/>
        <v>1</v>
      </c>
      <c r="BM66" s="14">
        <f t="shared" si="1"/>
        <v>2</v>
      </c>
      <c r="BN66" s="14">
        <f t="shared" si="1"/>
        <v>3</v>
      </c>
      <c r="BO66" s="117">
        <f t="shared" si="1"/>
        <v>4</v>
      </c>
      <c r="BP66" s="116">
        <f t="shared" si="1"/>
        <v>1</v>
      </c>
      <c r="BQ66" s="14">
        <f t="shared" si="1"/>
        <v>2</v>
      </c>
      <c r="BR66" s="14">
        <f t="shared" si="1"/>
        <v>3</v>
      </c>
      <c r="BS66" s="117">
        <f t="shared" ref="BS66:CA66" si="2">BS5</f>
        <v>4</v>
      </c>
      <c r="BT66" s="116">
        <f t="shared" si="2"/>
        <v>1</v>
      </c>
      <c r="BU66" s="14">
        <f t="shared" si="2"/>
        <v>2</v>
      </c>
      <c r="BV66" s="14">
        <f t="shared" si="2"/>
        <v>3</v>
      </c>
      <c r="BW66" s="117">
        <f t="shared" si="2"/>
        <v>4</v>
      </c>
      <c r="BX66" s="116">
        <f t="shared" si="2"/>
        <v>1</v>
      </c>
      <c r="BY66" s="14">
        <f t="shared" si="2"/>
        <v>2</v>
      </c>
      <c r="BZ66" s="14">
        <f t="shared" si="2"/>
        <v>3</v>
      </c>
      <c r="CA66" s="117">
        <f t="shared" si="2"/>
        <v>4</v>
      </c>
      <c r="CB66" s="116">
        <f t="shared" ref="CB66:CQ66" si="3">CB5</f>
        <v>1</v>
      </c>
      <c r="CC66" s="14">
        <f t="shared" si="3"/>
        <v>2</v>
      </c>
      <c r="CD66" s="14">
        <f t="shared" si="3"/>
        <v>3</v>
      </c>
      <c r="CE66" s="117">
        <f t="shared" si="3"/>
        <v>4</v>
      </c>
      <c r="CF66" s="116">
        <f t="shared" si="3"/>
        <v>1</v>
      </c>
      <c r="CG66" s="14">
        <f t="shared" si="3"/>
        <v>2</v>
      </c>
      <c r="CH66" s="14">
        <f t="shared" si="3"/>
        <v>3</v>
      </c>
      <c r="CI66" s="117">
        <f t="shared" si="3"/>
        <v>4</v>
      </c>
      <c r="CJ66" s="116">
        <f t="shared" si="3"/>
        <v>1</v>
      </c>
      <c r="CK66" s="14">
        <f t="shared" si="3"/>
        <v>2</v>
      </c>
      <c r="CL66" s="14">
        <f t="shared" si="3"/>
        <v>3</v>
      </c>
      <c r="CM66" s="117">
        <f t="shared" si="3"/>
        <v>4</v>
      </c>
      <c r="CN66" s="116">
        <f t="shared" si="3"/>
        <v>1</v>
      </c>
      <c r="CO66" s="14">
        <f t="shared" si="3"/>
        <v>2</v>
      </c>
      <c r="CP66" s="14">
        <f t="shared" si="3"/>
        <v>3</v>
      </c>
      <c r="CQ66" s="117">
        <f t="shared" si="3"/>
        <v>4</v>
      </c>
    </row>
    <row r="67" spans="1:95" s="12" customFormat="1" ht="20.25" customHeight="1" thickBot="1" x14ac:dyDescent="0.25">
      <c r="A67" s="48"/>
      <c r="B67" s="40"/>
      <c r="C67" s="40"/>
      <c r="D67" s="41"/>
      <c r="E67" s="42"/>
      <c r="F67" s="43"/>
      <c r="G67" s="44" t="str">
        <f>G3</f>
        <v>Jan 2021</v>
      </c>
      <c r="H67" s="45" t="s">
        <v>18</v>
      </c>
      <c r="I67" s="46"/>
      <c r="J67" s="43"/>
      <c r="K67" s="44" t="s">
        <v>18</v>
      </c>
      <c r="L67" s="45" t="s">
        <v>19</v>
      </c>
      <c r="M67" s="46"/>
      <c r="N67" s="43"/>
      <c r="O67" s="44" t="s">
        <v>19</v>
      </c>
      <c r="P67" s="45" t="s">
        <v>20</v>
      </c>
      <c r="Q67" s="46"/>
      <c r="R67" s="43"/>
      <c r="S67" s="44" t="s">
        <v>20</v>
      </c>
      <c r="T67" s="45" t="s">
        <v>21</v>
      </c>
      <c r="U67" s="46"/>
      <c r="V67" s="43"/>
      <c r="W67" s="44" t="s">
        <v>21</v>
      </c>
      <c r="X67" s="45" t="s">
        <v>22</v>
      </c>
      <c r="Y67" s="46"/>
      <c r="Z67" s="43"/>
      <c r="AA67" s="44" t="s">
        <v>22</v>
      </c>
      <c r="AB67" s="45" t="s">
        <v>23</v>
      </c>
      <c r="AC67" s="46"/>
      <c r="AD67" s="43"/>
      <c r="AE67" s="44" t="s">
        <v>23</v>
      </c>
      <c r="AF67" s="45" t="s">
        <v>24</v>
      </c>
      <c r="AG67" s="46"/>
      <c r="AH67" s="43"/>
      <c r="AI67" s="44" t="s">
        <v>24</v>
      </c>
      <c r="AJ67" s="45" t="s">
        <v>25</v>
      </c>
      <c r="AK67" s="46"/>
      <c r="AL67" s="43"/>
      <c r="AM67" s="44" t="s">
        <v>25</v>
      </c>
      <c r="AN67" s="45" t="s">
        <v>26</v>
      </c>
      <c r="AO67" s="46"/>
      <c r="AP67" s="43"/>
      <c r="AQ67" s="44" t="s">
        <v>26</v>
      </c>
      <c r="AR67" s="45" t="s">
        <v>27</v>
      </c>
      <c r="AS67" s="46"/>
      <c r="AT67" s="43"/>
      <c r="AU67" s="44" t="s">
        <v>27</v>
      </c>
      <c r="AV67" s="45" t="s">
        <v>28</v>
      </c>
      <c r="AW67" s="46"/>
      <c r="AX67" s="43"/>
      <c r="AY67" s="44" t="s">
        <v>28</v>
      </c>
      <c r="AZ67" s="45" t="s">
        <v>73</v>
      </c>
      <c r="BA67" s="46"/>
      <c r="BB67" s="43"/>
      <c r="BC67" s="44" t="s">
        <v>73</v>
      </c>
      <c r="BD67" s="45" t="s">
        <v>74</v>
      </c>
      <c r="BE67" s="46"/>
      <c r="BF67" s="43"/>
      <c r="BG67" s="118" t="s">
        <v>74</v>
      </c>
      <c r="BH67" s="45" t="s">
        <v>174</v>
      </c>
      <c r="BI67" s="46"/>
      <c r="BJ67" s="43"/>
      <c r="BK67" s="121" t="s">
        <v>174</v>
      </c>
      <c r="BL67" s="45" t="s">
        <v>175</v>
      </c>
      <c r="BM67" s="46"/>
      <c r="BN67" s="43"/>
      <c r="BO67" s="121" t="s">
        <v>175</v>
      </c>
      <c r="BP67" s="45" t="s">
        <v>176</v>
      </c>
      <c r="BQ67" s="46"/>
      <c r="BR67" s="43"/>
      <c r="BS67" s="121" t="s">
        <v>176</v>
      </c>
      <c r="BT67" s="45" t="s">
        <v>177</v>
      </c>
      <c r="BU67" s="46"/>
      <c r="BV67" s="43"/>
      <c r="BW67" s="121" t="s">
        <v>177</v>
      </c>
      <c r="BX67" s="45" t="s">
        <v>178</v>
      </c>
      <c r="BY67" s="46"/>
      <c r="BZ67" s="43"/>
      <c r="CA67" s="122" t="s">
        <v>178</v>
      </c>
      <c r="CB67" s="45" t="s">
        <v>179</v>
      </c>
      <c r="CC67" s="46"/>
      <c r="CD67" s="43"/>
      <c r="CE67" s="122" t="s">
        <v>179</v>
      </c>
      <c r="CF67" s="45" t="s">
        <v>180</v>
      </c>
      <c r="CG67" s="46"/>
      <c r="CH67" s="43"/>
      <c r="CI67" s="122" t="s">
        <v>180</v>
      </c>
      <c r="CJ67" s="45" t="s">
        <v>181</v>
      </c>
      <c r="CK67" s="46"/>
      <c r="CL67" s="43"/>
      <c r="CM67" s="122" t="s">
        <v>181</v>
      </c>
      <c r="CN67" s="45" t="s">
        <v>182</v>
      </c>
      <c r="CO67" s="46"/>
      <c r="CP67" s="43"/>
      <c r="CQ67" s="122" t="s">
        <v>182</v>
      </c>
    </row>
    <row r="70" spans="1:95" ht="20.25" x14ac:dyDescent="0.2">
      <c r="A70" s="114"/>
      <c r="B70" s="114"/>
      <c r="C70" s="140" t="s">
        <v>184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  <c r="AX70" s="114"/>
      <c r="AY70" s="114"/>
      <c r="AZ70" s="114"/>
      <c r="BA70" s="114"/>
      <c r="BB70" s="114"/>
      <c r="BC70" s="114"/>
      <c r="BD70" s="114"/>
      <c r="BE70" s="114"/>
      <c r="BF70" s="114"/>
      <c r="BG70" s="114"/>
      <c r="BH70" s="114"/>
      <c r="BI70" s="114"/>
      <c r="BJ70" s="114"/>
      <c r="BK70" s="114"/>
      <c r="BL70" s="114"/>
      <c r="BM70" s="114"/>
      <c r="BN70" s="114"/>
      <c r="BO70" s="114"/>
      <c r="BP70" s="114"/>
      <c r="BQ70" s="114"/>
      <c r="BR70" s="114"/>
      <c r="BS70" s="114"/>
      <c r="BT70" s="114"/>
      <c r="BU70" s="114"/>
      <c r="BV70" s="114"/>
      <c r="BW70" s="114"/>
      <c r="BX70" s="114"/>
      <c r="BY70" s="114"/>
      <c r="BZ70" s="114"/>
      <c r="CA70" s="114"/>
      <c r="CB70" s="114"/>
      <c r="CC70" s="114"/>
      <c r="CD70" s="114"/>
      <c r="CE70" s="114"/>
      <c r="CF70" s="114"/>
      <c r="CG70" s="114"/>
      <c r="CH70" s="114"/>
      <c r="CI70" s="114"/>
      <c r="CJ70" s="114"/>
      <c r="CK70" s="114"/>
      <c r="CL70" s="114"/>
      <c r="CM70" s="114"/>
      <c r="CN70" s="114"/>
      <c r="CO70" s="114"/>
      <c r="CP70" s="114"/>
      <c r="CQ70" s="114"/>
    </row>
    <row r="71" spans="1:95" x14ac:dyDescent="0.2">
      <c r="A71" s="114"/>
      <c r="B71" s="114"/>
      <c r="C71" s="114" t="s">
        <v>185</v>
      </c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  <c r="AX71" s="114"/>
      <c r="AY71" s="114"/>
      <c r="AZ71" s="114"/>
      <c r="BA71" s="114"/>
      <c r="BB71" s="114"/>
      <c r="BC71" s="114"/>
      <c r="BD71" s="114"/>
      <c r="BE71" s="114"/>
      <c r="BF71" s="114"/>
      <c r="BG71" s="114"/>
      <c r="BH71" s="114"/>
      <c r="BI71" s="114"/>
      <c r="BJ71" s="114"/>
      <c r="BK71" s="114"/>
      <c r="BL71" s="114"/>
      <c r="BM71" s="114"/>
      <c r="BN71" s="114"/>
      <c r="BO71" s="114"/>
      <c r="BP71" s="114"/>
      <c r="BQ71" s="114"/>
      <c r="BR71" s="114"/>
      <c r="BS71" s="114"/>
      <c r="BT71" s="114"/>
      <c r="BU71" s="114"/>
      <c r="BV71" s="114"/>
      <c r="BW71" s="114"/>
      <c r="BX71" s="114"/>
      <c r="BY71" s="114"/>
      <c r="BZ71" s="114"/>
      <c r="CA71" s="114"/>
      <c r="CB71" s="114"/>
      <c r="CC71" s="114"/>
      <c r="CD71" s="114"/>
      <c r="CE71" s="114"/>
      <c r="CF71" s="114"/>
      <c r="CG71" s="114"/>
      <c r="CH71" s="114"/>
      <c r="CI71" s="114"/>
      <c r="CJ71" s="114"/>
      <c r="CK71" s="114"/>
      <c r="CL71" s="114"/>
      <c r="CM71" s="114"/>
      <c r="CN71" s="114"/>
      <c r="CO71" s="114"/>
      <c r="CP71" s="114"/>
      <c r="CQ71" s="114"/>
    </row>
    <row r="72" spans="1:95" x14ac:dyDescent="0.2">
      <c r="A72" s="114"/>
      <c r="B72" s="114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  <c r="AX72" s="114"/>
      <c r="AY72" s="114"/>
      <c r="AZ72" s="114"/>
      <c r="BA72" s="114"/>
      <c r="BB72" s="114"/>
      <c r="BC72" s="114"/>
      <c r="BD72" s="114"/>
      <c r="BE72" s="114"/>
      <c r="BF72" s="114"/>
      <c r="BG72" s="114"/>
      <c r="BH72" s="114"/>
      <c r="BI72" s="114"/>
      <c r="BJ72" s="114"/>
      <c r="BK72" s="114"/>
      <c r="BL72" s="114"/>
      <c r="BM72" s="114"/>
      <c r="BN72" s="114"/>
      <c r="BO72" s="114"/>
      <c r="BP72" s="114"/>
      <c r="BQ72" s="114"/>
      <c r="BR72" s="114"/>
      <c r="BS72" s="114"/>
      <c r="BT72" s="114"/>
      <c r="BU72" s="114"/>
      <c r="BV72" s="114"/>
      <c r="BW72" s="114"/>
      <c r="BX72" s="114"/>
      <c r="BY72" s="114"/>
      <c r="BZ72" s="114"/>
      <c r="CA72" s="114"/>
      <c r="CB72" s="114"/>
      <c r="CC72" s="114"/>
      <c r="CD72" s="114"/>
      <c r="CE72" s="114"/>
      <c r="CF72" s="114"/>
      <c r="CG72" s="114"/>
      <c r="CH72" s="114"/>
      <c r="CI72" s="114"/>
      <c r="CJ72" s="114"/>
      <c r="CK72" s="114"/>
      <c r="CL72" s="114"/>
      <c r="CM72" s="114"/>
      <c r="CN72" s="114"/>
      <c r="CO72" s="114"/>
      <c r="CP72" s="114"/>
      <c r="CQ72" s="114"/>
    </row>
    <row r="73" spans="1:95" x14ac:dyDescent="0.2">
      <c r="A73" s="124"/>
      <c r="B73" s="124"/>
      <c r="C73" s="124" t="s">
        <v>168</v>
      </c>
      <c r="D73" s="125" t="s">
        <v>183</v>
      </c>
      <c r="E73" s="126"/>
      <c r="F73" s="127"/>
      <c r="G73" s="128"/>
      <c r="H73" s="145"/>
      <c r="I73" s="146"/>
      <c r="J73" s="146"/>
      <c r="K73" s="147"/>
      <c r="L73" s="145"/>
      <c r="M73" s="146"/>
      <c r="N73" s="146"/>
      <c r="O73" s="147"/>
      <c r="P73" s="145" t="s">
        <v>171</v>
      </c>
      <c r="Q73" s="146"/>
      <c r="R73" s="146"/>
      <c r="S73" s="147"/>
      <c r="T73" s="145" t="s">
        <v>171</v>
      </c>
      <c r="U73" s="146"/>
      <c r="V73" s="146"/>
      <c r="W73" s="147"/>
      <c r="X73" s="145"/>
      <c r="Y73" s="146"/>
      <c r="Z73" s="146"/>
      <c r="AA73" s="147"/>
      <c r="AB73" s="145" t="s">
        <v>169</v>
      </c>
      <c r="AC73" s="146"/>
      <c r="AD73" s="146"/>
      <c r="AE73" s="147"/>
      <c r="AF73" s="145" t="s">
        <v>169</v>
      </c>
      <c r="AG73" s="146"/>
      <c r="AH73" s="146"/>
      <c r="AI73" s="147"/>
      <c r="AJ73" s="145" t="s">
        <v>170</v>
      </c>
      <c r="AK73" s="146"/>
      <c r="AL73" s="146"/>
      <c r="AM73" s="147"/>
      <c r="AN73" s="145" t="s">
        <v>172</v>
      </c>
      <c r="AO73" s="146"/>
      <c r="AP73" s="146"/>
      <c r="AQ73" s="147"/>
      <c r="AR73" s="145" t="s">
        <v>173</v>
      </c>
      <c r="AS73" s="146"/>
      <c r="AT73" s="146"/>
      <c r="AU73" s="147"/>
      <c r="AV73" s="145"/>
      <c r="AW73" s="146"/>
      <c r="AX73" s="146"/>
      <c r="AY73" s="147"/>
      <c r="AZ73" s="145"/>
      <c r="BA73" s="146"/>
      <c r="BB73" s="146"/>
      <c r="BC73" s="147"/>
      <c r="BD73" s="145" t="s">
        <v>186</v>
      </c>
      <c r="BE73" s="146"/>
      <c r="BF73" s="146"/>
      <c r="BG73" s="147"/>
      <c r="BH73" s="145" t="s">
        <v>186</v>
      </c>
      <c r="BI73" s="146"/>
      <c r="BJ73" s="146"/>
      <c r="BK73" s="147"/>
      <c r="BL73" s="145" t="s">
        <v>186</v>
      </c>
      <c r="BM73" s="146"/>
      <c r="BN73" s="146"/>
      <c r="BO73" s="147"/>
      <c r="BP73" s="145" t="s">
        <v>186</v>
      </c>
      <c r="BQ73" s="146"/>
      <c r="BR73" s="146"/>
      <c r="BS73" s="147"/>
      <c r="BT73" s="145" t="s">
        <v>186</v>
      </c>
      <c r="BU73" s="146"/>
      <c r="BV73" s="146"/>
      <c r="BW73" s="147"/>
      <c r="BX73" s="145" t="s">
        <v>186</v>
      </c>
      <c r="BY73" s="146"/>
      <c r="BZ73" s="146"/>
      <c r="CA73" s="147"/>
      <c r="CB73" s="145" t="s">
        <v>186</v>
      </c>
      <c r="CC73" s="146"/>
      <c r="CD73" s="146"/>
      <c r="CE73" s="147"/>
      <c r="CF73" s="145" t="s">
        <v>186</v>
      </c>
      <c r="CG73" s="146"/>
      <c r="CH73" s="146"/>
      <c r="CI73" s="147"/>
      <c r="CJ73" s="145" t="s">
        <v>186</v>
      </c>
      <c r="CK73" s="146"/>
      <c r="CL73" s="146"/>
      <c r="CM73" s="147"/>
      <c r="CN73" s="145" t="s">
        <v>186</v>
      </c>
      <c r="CO73" s="146"/>
      <c r="CP73" s="146"/>
      <c r="CQ73" s="147"/>
    </row>
    <row r="74" spans="1:95" x14ac:dyDescent="0.2">
      <c r="A74" s="24"/>
      <c r="B74" s="24"/>
      <c r="C74" s="24" t="s">
        <v>128</v>
      </c>
      <c r="D74" s="123"/>
      <c r="E74" s="23"/>
      <c r="F74" s="28"/>
      <c r="G74" s="29"/>
      <c r="H74" s="148"/>
      <c r="I74" s="149"/>
      <c r="J74" s="149"/>
      <c r="K74" s="150"/>
      <c r="L74" s="148"/>
      <c r="M74" s="149"/>
      <c r="N74" s="149"/>
      <c r="O74" s="150"/>
      <c r="P74" s="148">
        <v>0</v>
      </c>
      <c r="Q74" s="149"/>
      <c r="R74" s="149"/>
      <c r="S74" s="150"/>
      <c r="T74" s="148">
        <v>0</v>
      </c>
      <c r="U74" s="149"/>
      <c r="V74" s="149"/>
      <c r="W74" s="150"/>
      <c r="X74" s="148">
        <v>0</v>
      </c>
      <c r="Y74" s="149"/>
      <c r="Z74" s="149"/>
      <c r="AA74" s="150"/>
      <c r="AB74" s="148">
        <v>0</v>
      </c>
      <c r="AC74" s="149"/>
      <c r="AD74" s="149"/>
      <c r="AE74" s="150"/>
      <c r="AF74" s="148">
        <v>0</v>
      </c>
      <c r="AG74" s="149"/>
      <c r="AH74" s="149"/>
      <c r="AI74" s="150"/>
      <c r="AJ74" s="148">
        <v>0</v>
      </c>
      <c r="AK74" s="149"/>
      <c r="AL74" s="149"/>
      <c r="AM74" s="150"/>
      <c r="AN74" s="148">
        <v>0</v>
      </c>
      <c r="AO74" s="149"/>
      <c r="AP74" s="149"/>
      <c r="AQ74" s="150"/>
      <c r="AR74" s="148">
        <v>0</v>
      </c>
      <c r="AS74" s="149"/>
      <c r="AT74" s="149"/>
      <c r="AU74" s="150"/>
      <c r="AV74" s="148"/>
      <c r="AW74" s="149"/>
      <c r="AX74" s="149"/>
      <c r="AY74" s="150"/>
      <c r="AZ74" s="148"/>
      <c r="BA74" s="149"/>
      <c r="BB74" s="149"/>
      <c r="BC74" s="150"/>
      <c r="BD74" s="148">
        <v>0</v>
      </c>
      <c r="BE74" s="149"/>
      <c r="BF74" s="149"/>
      <c r="BG74" s="150"/>
      <c r="BH74" s="148">
        <v>0</v>
      </c>
      <c r="BI74" s="149"/>
      <c r="BJ74" s="149"/>
      <c r="BK74" s="150"/>
      <c r="BL74" s="148">
        <v>0</v>
      </c>
      <c r="BM74" s="149"/>
      <c r="BN74" s="149"/>
      <c r="BO74" s="150"/>
      <c r="BP74" s="148">
        <v>0</v>
      </c>
      <c r="BQ74" s="149"/>
      <c r="BR74" s="149"/>
      <c r="BS74" s="150"/>
      <c r="BT74" s="148">
        <v>0</v>
      </c>
      <c r="BU74" s="149"/>
      <c r="BV74" s="149"/>
      <c r="BW74" s="150"/>
      <c r="BX74" s="148">
        <v>0</v>
      </c>
      <c r="BY74" s="149"/>
      <c r="BZ74" s="149"/>
      <c r="CA74" s="150"/>
      <c r="CB74" s="148">
        <v>0</v>
      </c>
      <c r="CC74" s="149"/>
      <c r="CD74" s="149"/>
      <c r="CE74" s="150"/>
      <c r="CF74" s="148">
        <v>0</v>
      </c>
      <c r="CG74" s="149"/>
      <c r="CH74" s="149"/>
      <c r="CI74" s="150"/>
      <c r="CJ74" s="148">
        <v>0</v>
      </c>
      <c r="CK74" s="149"/>
      <c r="CL74" s="149"/>
      <c r="CM74" s="150"/>
      <c r="CN74" s="148">
        <v>0</v>
      </c>
      <c r="CO74" s="149"/>
      <c r="CP74" s="149"/>
      <c r="CQ74" s="150"/>
    </row>
    <row r="75" spans="1:95" x14ac:dyDescent="0.2">
      <c r="A75" s="24"/>
      <c r="B75" s="24"/>
      <c r="C75" s="24" t="s">
        <v>129</v>
      </c>
      <c r="D75" s="123">
        <v>24346</v>
      </c>
      <c r="E75" s="23"/>
      <c r="F75" s="28"/>
      <c r="G75" s="29"/>
      <c r="H75" s="148"/>
      <c r="I75" s="149"/>
      <c r="J75" s="149"/>
      <c r="K75" s="150"/>
      <c r="L75" s="148"/>
      <c r="M75" s="149"/>
      <c r="N75" s="149"/>
      <c r="O75" s="150"/>
      <c r="P75" s="148">
        <v>1500</v>
      </c>
      <c r="Q75" s="149"/>
      <c r="R75" s="149"/>
      <c r="S75" s="150"/>
      <c r="T75" s="148">
        <v>1500</v>
      </c>
      <c r="U75" s="149"/>
      <c r="V75" s="149"/>
      <c r="W75" s="150"/>
      <c r="X75" s="148">
        <v>0</v>
      </c>
      <c r="Y75" s="149"/>
      <c r="Z75" s="149"/>
      <c r="AA75" s="150"/>
      <c r="AB75" s="148">
        <v>3173</v>
      </c>
      <c r="AC75" s="149"/>
      <c r="AD75" s="149"/>
      <c r="AE75" s="150"/>
      <c r="AF75" s="148">
        <v>3173</v>
      </c>
      <c r="AG75" s="149"/>
      <c r="AH75" s="149"/>
      <c r="AI75" s="150"/>
      <c r="AJ75" s="148">
        <v>3500</v>
      </c>
      <c r="AK75" s="149"/>
      <c r="AL75" s="149"/>
      <c r="AM75" s="150"/>
      <c r="AN75" s="148">
        <v>1750</v>
      </c>
      <c r="AO75" s="149"/>
      <c r="AP75" s="149"/>
      <c r="AQ75" s="150"/>
      <c r="AR75" s="148">
        <v>1750</v>
      </c>
      <c r="AS75" s="149"/>
      <c r="AT75" s="149"/>
      <c r="AU75" s="150"/>
      <c r="AV75" s="148"/>
      <c r="AW75" s="149"/>
      <c r="AX75" s="149"/>
      <c r="AY75" s="150"/>
      <c r="AZ75" s="148"/>
      <c r="BA75" s="149"/>
      <c r="BB75" s="149"/>
      <c r="BC75" s="150"/>
      <c r="BD75" s="148">
        <v>800</v>
      </c>
      <c r="BE75" s="149"/>
      <c r="BF75" s="149"/>
      <c r="BG75" s="150"/>
      <c r="BH75" s="148">
        <v>800</v>
      </c>
      <c r="BI75" s="149"/>
      <c r="BJ75" s="149"/>
      <c r="BK75" s="150"/>
      <c r="BL75" s="148">
        <v>800</v>
      </c>
      <c r="BM75" s="149"/>
      <c r="BN75" s="149"/>
      <c r="BO75" s="150"/>
      <c r="BP75" s="148">
        <v>800</v>
      </c>
      <c r="BQ75" s="149"/>
      <c r="BR75" s="149"/>
      <c r="BS75" s="150"/>
      <c r="BT75" s="148">
        <v>800</v>
      </c>
      <c r="BU75" s="149"/>
      <c r="BV75" s="149"/>
      <c r="BW75" s="150"/>
      <c r="BX75" s="148">
        <v>800</v>
      </c>
      <c r="BY75" s="149"/>
      <c r="BZ75" s="149"/>
      <c r="CA75" s="150"/>
      <c r="CB75" s="148">
        <v>800</v>
      </c>
      <c r="CC75" s="149"/>
      <c r="CD75" s="149"/>
      <c r="CE75" s="150"/>
      <c r="CF75" s="148">
        <v>800</v>
      </c>
      <c r="CG75" s="149"/>
      <c r="CH75" s="149"/>
      <c r="CI75" s="150"/>
      <c r="CJ75" s="148">
        <v>800</v>
      </c>
      <c r="CK75" s="149"/>
      <c r="CL75" s="149"/>
      <c r="CM75" s="150"/>
      <c r="CN75" s="148">
        <v>800</v>
      </c>
      <c r="CO75" s="149"/>
      <c r="CP75" s="149"/>
      <c r="CQ75" s="150"/>
    </row>
    <row r="76" spans="1:95" x14ac:dyDescent="0.2">
      <c r="A76" s="24"/>
      <c r="B76" s="24"/>
      <c r="C76" s="24" t="s">
        <v>130</v>
      </c>
      <c r="D76" s="123">
        <v>122300</v>
      </c>
      <c r="E76" s="23"/>
      <c r="F76" s="28"/>
      <c r="G76" s="29"/>
      <c r="H76" s="148"/>
      <c r="I76" s="149"/>
      <c r="J76" s="149"/>
      <c r="K76" s="150"/>
      <c r="L76" s="148"/>
      <c r="M76" s="149"/>
      <c r="N76" s="149"/>
      <c r="O76" s="150"/>
      <c r="P76" s="148">
        <v>12750</v>
      </c>
      <c r="Q76" s="149"/>
      <c r="R76" s="149"/>
      <c r="S76" s="150"/>
      <c r="T76" s="148">
        <v>12750</v>
      </c>
      <c r="U76" s="149"/>
      <c r="V76" s="149"/>
      <c r="W76" s="150"/>
      <c r="X76" s="148">
        <v>0</v>
      </c>
      <c r="Y76" s="149"/>
      <c r="Z76" s="149"/>
      <c r="AA76" s="150"/>
      <c r="AB76" s="148">
        <v>22750</v>
      </c>
      <c r="AC76" s="149"/>
      <c r="AD76" s="149"/>
      <c r="AE76" s="150"/>
      <c r="AF76" s="148">
        <v>22750</v>
      </c>
      <c r="AG76" s="149"/>
      <c r="AH76" s="149"/>
      <c r="AI76" s="150"/>
      <c r="AJ76" s="148">
        <v>25650</v>
      </c>
      <c r="AK76" s="149"/>
      <c r="AL76" s="149"/>
      <c r="AM76" s="150"/>
      <c r="AN76" s="148">
        <v>12825</v>
      </c>
      <c r="AO76" s="149"/>
      <c r="AP76" s="149"/>
      <c r="AQ76" s="150"/>
      <c r="AR76" s="148">
        <v>12825</v>
      </c>
      <c r="AS76" s="149"/>
      <c r="AT76" s="149"/>
      <c r="AU76" s="150"/>
      <c r="AV76" s="148"/>
      <c r="AW76" s="149"/>
      <c r="AX76" s="149"/>
      <c r="AY76" s="150"/>
      <c r="AZ76" s="148"/>
      <c r="BA76" s="149"/>
      <c r="BB76" s="149"/>
      <c r="BC76" s="150"/>
      <c r="BD76" s="148">
        <v>0</v>
      </c>
      <c r="BE76" s="149"/>
      <c r="BF76" s="149"/>
      <c r="BG76" s="150"/>
      <c r="BH76" s="148">
        <v>0</v>
      </c>
      <c r="BI76" s="149"/>
      <c r="BJ76" s="149"/>
      <c r="BK76" s="150"/>
      <c r="BL76" s="148">
        <v>0</v>
      </c>
      <c r="BM76" s="149"/>
      <c r="BN76" s="149"/>
      <c r="BO76" s="150"/>
      <c r="BP76" s="148">
        <v>0</v>
      </c>
      <c r="BQ76" s="149"/>
      <c r="BR76" s="149"/>
      <c r="BS76" s="150"/>
      <c r="BT76" s="148">
        <v>0</v>
      </c>
      <c r="BU76" s="149"/>
      <c r="BV76" s="149"/>
      <c r="BW76" s="150"/>
      <c r="BX76" s="148">
        <v>0</v>
      </c>
      <c r="BY76" s="149"/>
      <c r="BZ76" s="149"/>
      <c r="CA76" s="150"/>
      <c r="CB76" s="148">
        <v>0</v>
      </c>
      <c r="CC76" s="149"/>
      <c r="CD76" s="149"/>
      <c r="CE76" s="150"/>
      <c r="CF76" s="148">
        <v>0</v>
      </c>
      <c r="CG76" s="149"/>
      <c r="CH76" s="149"/>
      <c r="CI76" s="150"/>
      <c r="CJ76" s="148">
        <v>0</v>
      </c>
      <c r="CK76" s="149"/>
      <c r="CL76" s="149"/>
      <c r="CM76" s="150"/>
      <c r="CN76" s="148">
        <v>0</v>
      </c>
      <c r="CO76" s="149"/>
      <c r="CP76" s="149"/>
      <c r="CQ76" s="150"/>
    </row>
    <row r="77" spans="1:95" x14ac:dyDescent="0.2">
      <c r="A77" s="24"/>
      <c r="B77" s="24"/>
      <c r="C77" s="24" t="s">
        <v>131</v>
      </c>
      <c r="D77" s="123">
        <v>36000</v>
      </c>
      <c r="E77" s="23"/>
      <c r="F77" s="28"/>
      <c r="G77" s="29"/>
      <c r="H77" s="148"/>
      <c r="I77" s="149"/>
      <c r="J77" s="149"/>
      <c r="K77" s="150"/>
      <c r="L77" s="148"/>
      <c r="M77" s="149"/>
      <c r="N77" s="149"/>
      <c r="O77" s="150"/>
      <c r="P77" s="148">
        <v>0</v>
      </c>
      <c r="Q77" s="149"/>
      <c r="R77" s="149"/>
      <c r="S77" s="150"/>
      <c r="T77" s="148">
        <v>0</v>
      </c>
      <c r="U77" s="149"/>
      <c r="V77" s="149"/>
      <c r="W77" s="150"/>
      <c r="X77" s="148">
        <v>0</v>
      </c>
      <c r="Y77" s="149"/>
      <c r="Z77" s="149"/>
      <c r="AA77" s="150"/>
      <c r="AB77" s="148">
        <v>10500</v>
      </c>
      <c r="AC77" s="149"/>
      <c r="AD77" s="149"/>
      <c r="AE77" s="150"/>
      <c r="AF77" s="148">
        <v>10500</v>
      </c>
      <c r="AG77" s="149"/>
      <c r="AH77" s="149"/>
      <c r="AI77" s="150"/>
      <c r="AJ77" s="148">
        <v>7500</v>
      </c>
      <c r="AK77" s="149"/>
      <c r="AL77" s="149"/>
      <c r="AM77" s="150"/>
      <c r="AN77" s="148">
        <v>3750</v>
      </c>
      <c r="AO77" s="149"/>
      <c r="AP77" s="149"/>
      <c r="AQ77" s="150"/>
      <c r="AR77" s="148">
        <v>3750</v>
      </c>
      <c r="AS77" s="149"/>
      <c r="AT77" s="149"/>
      <c r="AU77" s="150"/>
      <c r="AV77" s="148"/>
      <c r="AW77" s="149"/>
      <c r="AX77" s="149"/>
      <c r="AY77" s="150"/>
      <c r="AZ77" s="148"/>
      <c r="BA77" s="149"/>
      <c r="BB77" s="149"/>
      <c r="BC77" s="150"/>
      <c r="BD77" s="148">
        <v>0</v>
      </c>
      <c r="BE77" s="149"/>
      <c r="BF77" s="149"/>
      <c r="BG77" s="150"/>
      <c r="BH77" s="148">
        <v>0</v>
      </c>
      <c r="BI77" s="149"/>
      <c r="BJ77" s="149"/>
      <c r="BK77" s="150"/>
      <c r="BL77" s="148">
        <v>0</v>
      </c>
      <c r="BM77" s="149"/>
      <c r="BN77" s="149"/>
      <c r="BO77" s="150"/>
      <c r="BP77" s="148">
        <v>0</v>
      </c>
      <c r="BQ77" s="149"/>
      <c r="BR77" s="149"/>
      <c r="BS77" s="150"/>
      <c r="BT77" s="148">
        <v>0</v>
      </c>
      <c r="BU77" s="149"/>
      <c r="BV77" s="149"/>
      <c r="BW77" s="150"/>
      <c r="BX77" s="148">
        <v>0</v>
      </c>
      <c r="BY77" s="149"/>
      <c r="BZ77" s="149"/>
      <c r="CA77" s="150"/>
      <c r="CB77" s="148">
        <v>0</v>
      </c>
      <c r="CC77" s="149"/>
      <c r="CD77" s="149"/>
      <c r="CE77" s="150"/>
      <c r="CF77" s="148">
        <v>0</v>
      </c>
      <c r="CG77" s="149"/>
      <c r="CH77" s="149"/>
      <c r="CI77" s="150"/>
      <c r="CJ77" s="148">
        <v>0</v>
      </c>
      <c r="CK77" s="149"/>
      <c r="CL77" s="149"/>
      <c r="CM77" s="150"/>
      <c r="CN77" s="148">
        <v>0</v>
      </c>
      <c r="CO77" s="149"/>
      <c r="CP77" s="149"/>
      <c r="CQ77" s="150"/>
    </row>
    <row r="78" spans="1:95" x14ac:dyDescent="0.2">
      <c r="A78" s="24"/>
      <c r="B78" s="24"/>
      <c r="C78" s="24" t="s">
        <v>132</v>
      </c>
      <c r="D78" s="123">
        <v>16500</v>
      </c>
      <c r="E78" s="23"/>
      <c r="F78" s="28"/>
      <c r="G78" s="29"/>
      <c r="H78" s="148"/>
      <c r="I78" s="149"/>
      <c r="J78" s="149"/>
      <c r="K78" s="150"/>
      <c r="L78" s="148"/>
      <c r="M78" s="149"/>
      <c r="N78" s="149"/>
      <c r="O78" s="150"/>
      <c r="P78" s="148">
        <v>5250</v>
      </c>
      <c r="Q78" s="149"/>
      <c r="R78" s="149"/>
      <c r="S78" s="150"/>
      <c r="T78" s="148">
        <v>5250</v>
      </c>
      <c r="U78" s="149"/>
      <c r="V78" s="149"/>
      <c r="W78" s="150"/>
      <c r="X78" s="148">
        <v>0</v>
      </c>
      <c r="Y78" s="149"/>
      <c r="Z78" s="149"/>
      <c r="AA78" s="150"/>
      <c r="AB78" s="148">
        <v>3000</v>
      </c>
      <c r="AC78" s="149"/>
      <c r="AD78" s="149"/>
      <c r="AE78" s="150"/>
      <c r="AF78" s="148">
        <v>3000</v>
      </c>
      <c r="AG78" s="149"/>
      <c r="AH78" s="149"/>
      <c r="AI78" s="150"/>
      <c r="AJ78" s="148">
        <v>0</v>
      </c>
      <c r="AK78" s="149"/>
      <c r="AL78" s="149"/>
      <c r="AM78" s="150"/>
      <c r="AN78" s="148">
        <v>0</v>
      </c>
      <c r="AO78" s="149"/>
      <c r="AP78" s="149"/>
      <c r="AQ78" s="150"/>
      <c r="AR78" s="148">
        <v>0</v>
      </c>
      <c r="AS78" s="149"/>
      <c r="AT78" s="149"/>
      <c r="AU78" s="150"/>
      <c r="AV78" s="148"/>
      <c r="AW78" s="149"/>
      <c r="AX78" s="149"/>
      <c r="AY78" s="150"/>
      <c r="AZ78" s="148"/>
      <c r="BA78" s="149"/>
      <c r="BB78" s="149"/>
      <c r="BC78" s="150"/>
      <c r="BD78" s="148">
        <v>0</v>
      </c>
      <c r="BE78" s="149"/>
      <c r="BF78" s="149"/>
      <c r="BG78" s="150"/>
      <c r="BH78" s="148">
        <v>0</v>
      </c>
      <c r="BI78" s="149"/>
      <c r="BJ78" s="149"/>
      <c r="BK78" s="150"/>
      <c r="BL78" s="148">
        <v>0</v>
      </c>
      <c r="BM78" s="149"/>
      <c r="BN78" s="149"/>
      <c r="BO78" s="150"/>
      <c r="BP78" s="148">
        <v>0</v>
      </c>
      <c r="BQ78" s="149"/>
      <c r="BR78" s="149"/>
      <c r="BS78" s="150"/>
      <c r="BT78" s="148">
        <v>0</v>
      </c>
      <c r="BU78" s="149"/>
      <c r="BV78" s="149"/>
      <c r="BW78" s="150"/>
      <c r="BX78" s="148">
        <v>0</v>
      </c>
      <c r="BY78" s="149"/>
      <c r="BZ78" s="149"/>
      <c r="CA78" s="150"/>
      <c r="CB78" s="148">
        <v>0</v>
      </c>
      <c r="CC78" s="149"/>
      <c r="CD78" s="149"/>
      <c r="CE78" s="150"/>
      <c r="CF78" s="148">
        <v>0</v>
      </c>
      <c r="CG78" s="149"/>
      <c r="CH78" s="149"/>
      <c r="CI78" s="150"/>
      <c r="CJ78" s="148">
        <v>0</v>
      </c>
      <c r="CK78" s="149"/>
      <c r="CL78" s="149"/>
      <c r="CM78" s="150"/>
      <c r="CN78" s="148">
        <v>0</v>
      </c>
      <c r="CO78" s="149"/>
      <c r="CP78" s="149"/>
      <c r="CQ78" s="150"/>
    </row>
    <row r="79" spans="1:95" x14ac:dyDescent="0.2">
      <c r="A79" s="24"/>
      <c r="B79" s="24"/>
      <c r="C79" s="24" t="s">
        <v>133</v>
      </c>
      <c r="D79" s="123">
        <v>14500</v>
      </c>
      <c r="E79" s="23"/>
      <c r="F79" s="28"/>
      <c r="G79" s="29"/>
      <c r="H79" s="148"/>
      <c r="I79" s="149"/>
      <c r="J79" s="149"/>
      <c r="K79" s="150"/>
      <c r="L79" s="148"/>
      <c r="M79" s="149"/>
      <c r="N79" s="149"/>
      <c r="O79" s="150"/>
      <c r="P79" s="148">
        <v>0</v>
      </c>
      <c r="Q79" s="149"/>
      <c r="R79" s="149"/>
      <c r="S79" s="150"/>
      <c r="T79" s="148">
        <v>0</v>
      </c>
      <c r="U79" s="149"/>
      <c r="V79" s="149"/>
      <c r="W79" s="150"/>
      <c r="X79" s="148">
        <v>0</v>
      </c>
      <c r="Y79" s="149"/>
      <c r="Z79" s="149"/>
      <c r="AA79" s="150"/>
      <c r="AB79" s="148">
        <v>5800</v>
      </c>
      <c r="AC79" s="149"/>
      <c r="AD79" s="149"/>
      <c r="AE79" s="150"/>
      <c r="AF79" s="148">
        <v>5800</v>
      </c>
      <c r="AG79" s="149"/>
      <c r="AH79" s="149"/>
      <c r="AI79" s="150"/>
      <c r="AJ79" s="148">
        <v>1000</v>
      </c>
      <c r="AK79" s="149"/>
      <c r="AL79" s="149"/>
      <c r="AM79" s="150"/>
      <c r="AN79" s="148">
        <v>500</v>
      </c>
      <c r="AO79" s="149"/>
      <c r="AP79" s="149"/>
      <c r="AQ79" s="150"/>
      <c r="AR79" s="148">
        <v>500</v>
      </c>
      <c r="AS79" s="149"/>
      <c r="AT79" s="149"/>
      <c r="AU79" s="150"/>
      <c r="AV79" s="148"/>
      <c r="AW79" s="149"/>
      <c r="AX79" s="149"/>
      <c r="AY79" s="150"/>
      <c r="AZ79" s="148"/>
      <c r="BA79" s="149"/>
      <c r="BB79" s="149"/>
      <c r="BC79" s="150"/>
      <c r="BD79" s="148">
        <v>90</v>
      </c>
      <c r="BE79" s="149"/>
      <c r="BF79" s="149"/>
      <c r="BG79" s="150"/>
      <c r="BH79" s="148">
        <v>90</v>
      </c>
      <c r="BI79" s="149"/>
      <c r="BJ79" s="149"/>
      <c r="BK79" s="150"/>
      <c r="BL79" s="148">
        <v>90</v>
      </c>
      <c r="BM79" s="149"/>
      <c r="BN79" s="149"/>
      <c r="BO79" s="150"/>
      <c r="BP79" s="148">
        <v>90</v>
      </c>
      <c r="BQ79" s="149"/>
      <c r="BR79" s="149"/>
      <c r="BS79" s="150"/>
      <c r="BT79" s="148">
        <v>90</v>
      </c>
      <c r="BU79" s="149"/>
      <c r="BV79" s="149"/>
      <c r="BW79" s="150"/>
      <c r="BX79" s="148">
        <v>90</v>
      </c>
      <c r="BY79" s="149"/>
      <c r="BZ79" s="149"/>
      <c r="CA79" s="150"/>
      <c r="CB79" s="148">
        <v>90</v>
      </c>
      <c r="CC79" s="149"/>
      <c r="CD79" s="149"/>
      <c r="CE79" s="150"/>
      <c r="CF79" s="148">
        <v>90</v>
      </c>
      <c r="CG79" s="149"/>
      <c r="CH79" s="149"/>
      <c r="CI79" s="150"/>
      <c r="CJ79" s="148">
        <v>90</v>
      </c>
      <c r="CK79" s="149"/>
      <c r="CL79" s="149"/>
      <c r="CM79" s="150"/>
      <c r="CN79" s="148">
        <v>90</v>
      </c>
      <c r="CO79" s="149"/>
      <c r="CP79" s="149"/>
      <c r="CQ79" s="150"/>
    </row>
    <row r="80" spans="1:95" x14ac:dyDescent="0.2">
      <c r="A80" s="24"/>
      <c r="B80" s="24"/>
      <c r="C80" s="24" t="s">
        <v>134</v>
      </c>
      <c r="D80" s="123">
        <v>28600</v>
      </c>
      <c r="E80" s="23"/>
      <c r="F80" s="28"/>
      <c r="G80" s="29"/>
      <c r="H80" s="148"/>
      <c r="I80" s="149"/>
      <c r="J80" s="149"/>
      <c r="K80" s="150"/>
      <c r="L80" s="148"/>
      <c r="M80" s="149"/>
      <c r="N80" s="149"/>
      <c r="O80" s="150"/>
      <c r="P80" s="148">
        <v>4430</v>
      </c>
      <c r="Q80" s="149"/>
      <c r="R80" s="149"/>
      <c r="S80" s="150"/>
      <c r="T80" s="148">
        <v>4430</v>
      </c>
      <c r="U80" s="149"/>
      <c r="V80" s="149"/>
      <c r="W80" s="150"/>
      <c r="X80" s="148">
        <v>0</v>
      </c>
      <c r="Y80" s="149"/>
      <c r="Z80" s="149"/>
      <c r="AA80" s="150"/>
      <c r="AB80" s="148">
        <v>6405</v>
      </c>
      <c r="AC80" s="149"/>
      <c r="AD80" s="149"/>
      <c r="AE80" s="150"/>
      <c r="AF80" s="148">
        <v>6405</v>
      </c>
      <c r="AG80" s="149"/>
      <c r="AH80" s="149"/>
      <c r="AI80" s="150"/>
      <c r="AJ80" s="148">
        <v>2215</v>
      </c>
      <c r="AK80" s="149"/>
      <c r="AL80" s="149"/>
      <c r="AM80" s="150"/>
      <c r="AN80" s="148">
        <v>1107.5</v>
      </c>
      <c r="AO80" s="149"/>
      <c r="AP80" s="149"/>
      <c r="AQ80" s="150"/>
      <c r="AR80" s="148">
        <v>1107.5</v>
      </c>
      <c r="AS80" s="149"/>
      <c r="AT80" s="149"/>
      <c r="AU80" s="150"/>
      <c r="AV80" s="148"/>
      <c r="AW80" s="149"/>
      <c r="AX80" s="149"/>
      <c r="AY80" s="150"/>
      <c r="AZ80" s="148"/>
      <c r="BA80" s="149"/>
      <c r="BB80" s="149"/>
      <c r="BC80" s="150"/>
      <c r="BD80" s="148">
        <v>250</v>
      </c>
      <c r="BE80" s="149"/>
      <c r="BF80" s="149"/>
      <c r="BG80" s="150"/>
      <c r="BH80" s="148">
        <v>250</v>
      </c>
      <c r="BI80" s="149"/>
      <c r="BJ80" s="149"/>
      <c r="BK80" s="150"/>
      <c r="BL80" s="148">
        <v>250</v>
      </c>
      <c r="BM80" s="149"/>
      <c r="BN80" s="149"/>
      <c r="BO80" s="150"/>
      <c r="BP80" s="148">
        <v>250</v>
      </c>
      <c r="BQ80" s="149"/>
      <c r="BR80" s="149"/>
      <c r="BS80" s="150"/>
      <c r="BT80" s="148">
        <v>250</v>
      </c>
      <c r="BU80" s="149"/>
      <c r="BV80" s="149"/>
      <c r="BW80" s="150"/>
      <c r="BX80" s="148">
        <v>250</v>
      </c>
      <c r="BY80" s="149"/>
      <c r="BZ80" s="149"/>
      <c r="CA80" s="150"/>
      <c r="CB80" s="148">
        <v>250</v>
      </c>
      <c r="CC80" s="149"/>
      <c r="CD80" s="149"/>
      <c r="CE80" s="150"/>
      <c r="CF80" s="148">
        <v>250</v>
      </c>
      <c r="CG80" s="149"/>
      <c r="CH80" s="149"/>
      <c r="CI80" s="150"/>
      <c r="CJ80" s="148">
        <v>250</v>
      </c>
      <c r="CK80" s="149"/>
      <c r="CL80" s="149"/>
      <c r="CM80" s="150"/>
      <c r="CN80" s="148">
        <v>250</v>
      </c>
      <c r="CO80" s="149"/>
      <c r="CP80" s="149"/>
      <c r="CQ80" s="150"/>
    </row>
    <row r="81" spans="1:95" x14ac:dyDescent="0.2">
      <c r="A81" s="24"/>
      <c r="B81" s="24"/>
      <c r="C81" s="24" t="s">
        <v>135</v>
      </c>
      <c r="D81" s="123">
        <v>29205</v>
      </c>
      <c r="E81" s="23"/>
      <c r="F81" s="28"/>
      <c r="G81" s="29"/>
      <c r="H81" s="148"/>
      <c r="I81" s="149"/>
      <c r="J81" s="149"/>
      <c r="K81" s="150"/>
      <c r="L81" s="148"/>
      <c r="M81" s="149"/>
      <c r="N81" s="149"/>
      <c r="O81" s="150"/>
      <c r="P81" s="148">
        <v>4760</v>
      </c>
      <c r="Q81" s="149"/>
      <c r="R81" s="149"/>
      <c r="S81" s="150"/>
      <c r="T81" s="148">
        <v>4760</v>
      </c>
      <c r="U81" s="149"/>
      <c r="V81" s="149"/>
      <c r="W81" s="150"/>
      <c r="X81" s="148">
        <v>0</v>
      </c>
      <c r="Y81" s="149"/>
      <c r="Z81" s="149"/>
      <c r="AA81" s="150"/>
      <c r="AB81" s="148">
        <v>6200</v>
      </c>
      <c r="AC81" s="149"/>
      <c r="AD81" s="149"/>
      <c r="AE81" s="150"/>
      <c r="AF81" s="148">
        <v>6200</v>
      </c>
      <c r="AG81" s="149"/>
      <c r="AH81" s="149"/>
      <c r="AI81" s="150"/>
      <c r="AJ81" s="148">
        <v>2392.5</v>
      </c>
      <c r="AK81" s="149"/>
      <c r="AL81" s="149"/>
      <c r="AM81" s="150"/>
      <c r="AN81" s="148">
        <v>1196.25</v>
      </c>
      <c r="AO81" s="149"/>
      <c r="AP81" s="149"/>
      <c r="AQ81" s="150"/>
      <c r="AR81" s="148">
        <v>1196.25</v>
      </c>
      <c r="AS81" s="149"/>
      <c r="AT81" s="149"/>
      <c r="AU81" s="150"/>
      <c r="AV81" s="148"/>
      <c r="AW81" s="149"/>
      <c r="AX81" s="149"/>
      <c r="AY81" s="150"/>
      <c r="AZ81" s="148"/>
      <c r="BA81" s="149"/>
      <c r="BB81" s="149"/>
      <c r="BC81" s="150"/>
      <c r="BD81" s="148">
        <v>250</v>
      </c>
      <c r="BE81" s="149"/>
      <c r="BF81" s="149"/>
      <c r="BG81" s="150"/>
      <c r="BH81" s="148">
        <v>250</v>
      </c>
      <c r="BI81" s="149"/>
      <c r="BJ81" s="149"/>
      <c r="BK81" s="150"/>
      <c r="BL81" s="148">
        <v>250</v>
      </c>
      <c r="BM81" s="149"/>
      <c r="BN81" s="149"/>
      <c r="BO81" s="150"/>
      <c r="BP81" s="148">
        <v>250</v>
      </c>
      <c r="BQ81" s="149"/>
      <c r="BR81" s="149"/>
      <c r="BS81" s="150"/>
      <c r="BT81" s="148">
        <v>250</v>
      </c>
      <c r="BU81" s="149"/>
      <c r="BV81" s="149"/>
      <c r="BW81" s="150"/>
      <c r="BX81" s="148">
        <v>250</v>
      </c>
      <c r="BY81" s="149"/>
      <c r="BZ81" s="149"/>
      <c r="CA81" s="150"/>
      <c r="CB81" s="148">
        <v>250</v>
      </c>
      <c r="CC81" s="149"/>
      <c r="CD81" s="149"/>
      <c r="CE81" s="150"/>
      <c r="CF81" s="148">
        <v>250</v>
      </c>
      <c r="CG81" s="149"/>
      <c r="CH81" s="149"/>
      <c r="CI81" s="150"/>
      <c r="CJ81" s="148">
        <v>250</v>
      </c>
      <c r="CK81" s="149"/>
      <c r="CL81" s="149"/>
      <c r="CM81" s="150"/>
      <c r="CN81" s="148">
        <v>250</v>
      </c>
      <c r="CO81" s="149"/>
      <c r="CP81" s="149"/>
      <c r="CQ81" s="150"/>
    </row>
    <row r="82" spans="1:95" x14ac:dyDescent="0.2">
      <c r="A82" s="24"/>
      <c r="B82" s="24"/>
      <c r="C82" s="24" t="s">
        <v>136</v>
      </c>
      <c r="D82" s="123">
        <v>15785</v>
      </c>
      <c r="E82" s="23"/>
      <c r="F82" s="28"/>
      <c r="G82" s="29"/>
      <c r="H82" s="148"/>
      <c r="I82" s="149"/>
      <c r="J82" s="149"/>
      <c r="K82" s="150"/>
      <c r="L82" s="148"/>
      <c r="M82" s="149"/>
      <c r="N82" s="149"/>
      <c r="O82" s="150"/>
      <c r="P82" s="148">
        <v>2465</v>
      </c>
      <c r="Q82" s="149"/>
      <c r="R82" s="149"/>
      <c r="S82" s="150"/>
      <c r="T82" s="148">
        <v>2465</v>
      </c>
      <c r="U82" s="149"/>
      <c r="V82" s="149"/>
      <c r="W82" s="150"/>
      <c r="X82" s="148">
        <v>0</v>
      </c>
      <c r="Y82" s="149"/>
      <c r="Z82" s="149"/>
      <c r="AA82" s="150"/>
      <c r="AB82" s="148">
        <v>3455</v>
      </c>
      <c r="AC82" s="149"/>
      <c r="AD82" s="149"/>
      <c r="AE82" s="150"/>
      <c r="AF82" s="148">
        <v>3455</v>
      </c>
      <c r="AG82" s="149"/>
      <c r="AH82" s="149"/>
      <c r="AI82" s="150"/>
      <c r="AJ82" s="148">
        <v>1232.5</v>
      </c>
      <c r="AK82" s="149"/>
      <c r="AL82" s="149"/>
      <c r="AM82" s="150"/>
      <c r="AN82" s="148">
        <v>616.25</v>
      </c>
      <c r="AO82" s="149"/>
      <c r="AP82" s="149"/>
      <c r="AQ82" s="150"/>
      <c r="AR82" s="148">
        <v>616.25</v>
      </c>
      <c r="AS82" s="149"/>
      <c r="AT82" s="149"/>
      <c r="AU82" s="150"/>
      <c r="AV82" s="148"/>
      <c r="AW82" s="149"/>
      <c r="AX82" s="149"/>
      <c r="AY82" s="150"/>
      <c r="AZ82" s="148"/>
      <c r="BA82" s="149"/>
      <c r="BB82" s="149"/>
      <c r="BC82" s="150"/>
      <c r="BD82" s="148">
        <v>148</v>
      </c>
      <c r="BE82" s="149"/>
      <c r="BF82" s="149"/>
      <c r="BG82" s="150"/>
      <c r="BH82" s="148">
        <v>148</v>
      </c>
      <c r="BI82" s="149"/>
      <c r="BJ82" s="149"/>
      <c r="BK82" s="150"/>
      <c r="BL82" s="148">
        <v>148</v>
      </c>
      <c r="BM82" s="149"/>
      <c r="BN82" s="149"/>
      <c r="BO82" s="150"/>
      <c r="BP82" s="148">
        <v>148</v>
      </c>
      <c r="BQ82" s="149"/>
      <c r="BR82" s="149"/>
      <c r="BS82" s="150"/>
      <c r="BT82" s="148">
        <v>148</v>
      </c>
      <c r="BU82" s="149"/>
      <c r="BV82" s="149"/>
      <c r="BW82" s="150"/>
      <c r="BX82" s="148">
        <v>148</v>
      </c>
      <c r="BY82" s="149"/>
      <c r="BZ82" s="149"/>
      <c r="CA82" s="150"/>
      <c r="CB82" s="148">
        <v>148</v>
      </c>
      <c r="CC82" s="149"/>
      <c r="CD82" s="149"/>
      <c r="CE82" s="150"/>
      <c r="CF82" s="148">
        <v>148</v>
      </c>
      <c r="CG82" s="149"/>
      <c r="CH82" s="149"/>
      <c r="CI82" s="150"/>
      <c r="CJ82" s="148">
        <v>148</v>
      </c>
      <c r="CK82" s="149"/>
      <c r="CL82" s="149"/>
      <c r="CM82" s="150"/>
      <c r="CN82" s="148">
        <v>148</v>
      </c>
      <c r="CO82" s="149"/>
      <c r="CP82" s="149"/>
      <c r="CQ82" s="150"/>
    </row>
    <row r="83" spans="1:95" x14ac:dyDescent="0.2">
      <c r="A83" s="24"/>
      <c r="B83" s="24"/>
      <c r="C83" s="24" t="s">
        <v>137</v>
      </c>
      <c r="D83" s="123">
        <v>14855</v>
      </c>
      <c r="E83" s="23"/>
      <c r="F83" s="28"/>
      <c r="G83" s="29"/>
      <c r="H83" s="148"/>
      <c r="I83" s="149"/>
      <c r="J83" s="149"/>
      <c r="K83" s="150"/>
      <c r="L83" s="148"/>
      <c r="M83" s="149"/>
      <c r="N83" s="149"/>
      <c r="O83" s="150"/>
      <c r="P83" s="148">
        <v>2320</v>
      </c>
      <c r="Q83" s="149"/>
      <c r="R83" s="149"/>
      <c r="S83" s="150"/>
      <c r="T83" s="148">
        <v>2320</v>
      </c>
      <c r="U83" s="149"/>
      <c r="V83" s="149"/>
      <c r="W83" s="150"/>
      <c r="X83" s="148">
        <v>0</v>
      </c>
      <c r="Y83" s="149"/>
      <c r="Z83" s="149"/>
      <c r="AA83" s="150"/>
      <c r="AB83" s="148">
        <v>3250</v>
      </c>
      <c r="AC83" s="149"/>
      <c r="AD83" s="149"/>
      <c r="AE83" s="150"/>
      <c r="AF83" s="148">
        <v>3250</v>
      </c>
      <c r="AG83" s="149"/>
      <c r="AH83" s="149"/>
      <c r="AI83" s="150"/>
      <c r="AJ83" s="148">
        <v>1160</v>
      </c>
      <c r="AK83" s="149"/>
      <c r="AL83" s="149"/>
      <c r="AM83" s="150"/>
      <c r="AN83" s="148">
        <v>580</v>
      </c>
      <c r="AO83" s="149"/>
      <c r="AP83" s="149"/>
      <c r="AQ83" s="150"/>
      <c r="AR83" s="148">
        <v>580</v>
      </c>
      <c r="AS83" s="149"/>
      <c r="AT83" s="149"/>
      <c r="AU83" s="150"/>
      <c r="AV83" s="148"/>
      <c r="AW83" s="149"/>
      <c r="AX83" s="149"/>
      <c r="AY83" s="150"/>
      <c r="AZ83" s="148"/>
      <c r="BA83" s="149"/>
      <c r="BB83" s="149"/>
      <c r="BC83" s="150"/>
      <c r="BD83" s="148">
        <v>139.5</v>
      </c>
      <c r="BE83" s="149"/>
      <c r="BF83" s="149"/>
      <c r="BG83" s="150"/>
      <c r="BH83" s="148">
        <v>139.5</v>
      </c>
      <c r="BI83" s="149"/>
      <c r="BJ83" s="149"/>
      <c r="BK83" s="150"/>
      <c r="BL83" s="148">
        <v>139.5</v>
      </c>
      <c r="BM83" s="149"/>
      <c r="BN83" s="149"/>
      <c r="BO83" s="150"/>
      <c r="BP83" s="148">
        <v>139.5</v>
      </c>
      <c r="BQ83" s="149"/>
      <c r="BR83" s="149"/>
      <c r="BS83" s="150"/>
      <c r="BT83" s="148">
        <v>139.5</v>
      </c>
      <c r="BU83" s="149"/>
      <c r="BV83" s="149"/>
      <c r="BW83" s="150"/>
      <c r="BX83" s="148">
        <v>139.5</v>
      </c>
      <c r="BY83" s="149"/>
      <c r="BZ83" s="149"/>
      <c r="CA83" s="150"/>
      <c r="CB83" s="148">
        <v>139.5</v>
      </c>
      <c r="CC83" s="149"/>
      <c r="CD83" s="149"/>
      <c r="CE83" s="150"/>
      <c r="CF83" s="148">
        <v>139.5</v>
      </c>
      <c r="CG83" s="149"/>
      <c r="CH83" s="149"/>
      <c r="CI83" s="150"/>
      <c r="CJ83" s="148">
        <v>139.5</v>
      </c>
      <c r="CK83" s="149"/>
      <c r="CL83" s="149"/>
      <c r="CM83" s="150"/>
      <c r="CN83" s="148">
        <v>139.5</v>
      </c>
      <c r="CO83" s="149"/>
      <c r="CP83" s="149"/>
      <c r="CQ83" s="150"/>
    </row>
    <row r="84" spans="1:95" x14ac:dyDescent="0.2">
      <c r="A84" s="24"/>
      <c r="B84" s="24"/>
      <c r="C84" s="24" t="s">
        <v>138</v>
      </c>
      <c r="D84" s="123">
        <v>10000</v>
      </c>
      <c r="E84" s="23"/>
      <c r="F84" s="28"/>
      <c r="G84" s="29"/>
      <c r="H84" s="148"/>
      <c r="I84" s="149"/>
      <c r="J84" s="149"/>
      <c r="K84" s="150"/>
      <c r="L84" s="148"/>
      <c r="M84" s="149"/>
      <c r="N84" s="149"/>
      <c r="O84" s="150"/>
      <c r="P84" s="148">
        <v>1325</v>
      </c>
      <c r="Q84" s="149"/>
      <c r="R84" s="149"/>
      <c r="S84" s="150"/>
      <c r="T84" s="148">
        <v>1325</v>
      </c>
      <c r="U84" s="149"/>
      <c r="V84" s="149"/>
      <c r="W84" s="150"/>
      <c r="X84" s="148">
        <v>0</v>
      </c>
      <c r="Y84" s="149"/>
      <c r="Z84" s="149"/>
      <c r="AA84" s="150"/>
      <c r="AB84" s="148">
        <v>2475</v>
      </c>
      <c r="AC84" s="149"/>
      <c r="AD84" s="149"/>
      <c r="AE84" s="150"/>
      <c r="AF84" s="148">
        <v>2475</v>
      </c>
      <c r="AG84" s="149"/>
      <c r="AH84" s="149"/>
      <c r="AI84" s="150"/>
      <c r="AJ84" s="148">
        <v>600</v>
      </c>
      <c r="AK84" s="149"/>
      <c r="AL84" s="149"/>
      <c r="AM84" s="150"/>
      <c r="AN84" s="148">
        <v>300</v>
      </c>
      <c r="AO84" s="149"/>
      <c r="AP84" s="149"/>
      <c r="AQ84" s="150"/>
      <c r="AR84" s="148">
        <v>300</v>
      </c>
      <c r="AS84" s="149"/>
      <c r="AT84" s="149"/>
      <c r="AU84" s="150"/>
      <c r="AV84" s="148"/>
      <c r="AW84" s="149"/>
      <c r="AX84" s="149"/>
      <c r="AY84" s="150"/>
      <c r="AZ84" s="148"/>
      <c r="BA84" s="149"/>
      <c r="BB84" s="149"/>
      <c r="BC84" s="150"/>
      <c r="BD84" s="148">
        <v>120</v>
      </c>
      <c r="BE84" s="149"/>
      <c r="BF84" s="149"/>
      <c r="BG84" s="150"/>
      <c r="BH84" s="148">
        <v>120</v>
      </c>
      <c r="BI84" s="149"/>
      <c r="BJ84" s="149"/>
      <c r="BK84" s="150"/>
      <c r="BL84" s="148">
        <v>120</v>
      </c>
      <c r="BM84" s="149"/>
      <c r="BN84" s="149"/>
      <c r="BO84" s="150"/>
      <c r="BP84" s="148">
        <v>120</v>
      </c>
      <c r="BQ84" s="149"/>
      <c r="BR84" s="149"/>
      <c r="BS84" s="150"/>
      <c r="BT84" s="148">
        <v>120</v>
      </c>
      <c r="BU84" s="149"/>
      <c r="BV84" s="149"/>
      <c r="BW84" s="150"/>
      <c r="BX84" s="148">
        <v>120</v>
      </c>
      <c r="BY84" s="149"/>
      <c r="BZ84" s="149"/>
      <c r="CA84" s="150"/>
      <c r="CB84" s="148">
        <v>120</v>
      </c>
      <c r="CC84" s="149"/>
      <c r="CD84" s="149"/>
      <c r="CE84" s="150"/>
      <c r="CF84" s="148">
        <v>120</v>
      </c>
      <c r="CG84" s="149"/>
      <c r="CH84" s="149"/>
      <c r="CI84" s="150"/>
      <c r="CJ84" s="148">
        <v>120</v>
      </c>
      <c r="CK84" s="149"/>
      <c r="CL84" s="149"/>
      <c r="CM84" s="150"/>
      <c r="CN84" s="148">
        <v>120</v>
      </c>
      <c r="CO84" s="149"/>
      <c r="CP84" s="149"/>
      <c r="CQ84" s="150"/>
    </row>
    <row r="85" spans="1:95" x14ac:dyDescent="0.2">
      <c r="A85" s="24"/>
      <c r="B85" s="24"/>
      <c r="C85" s="24" t="s">
        <v>139</v>
      </c>
      <c r="D85" s="123">
        <v>16500</v>
      </c>
      <c r="E85" s="23"/>
      <c r="F85" s="28"/>
      <c r="G85" s="29"/>
      <c r="H85" s="148"/>
      <c r="I85" s="149"/>
      <c r="J85" s="149"/>
      <c r="K85" s="150"/>
      <c r="L85" s="148"/>
      <c r="M85" s="149"/>
      <c r="N85" s="149"/>
      <c r="O85" s="150"/>
      <c r="P85" s="148">
        <v>8250</v>
      </c>
      <c r="Q85" s="149"/>
      <c r="R85" s="149"/>
      <c r="S85" s="150"/>
      <c r="T85" s="148">
        <v>8250</v>
      </c>
      <c r="U85" s="149"/>
      <c r="V85" s="149"/>
      <c r="W85" s="150"/>
      <c r="X85" s="148">
        <v>0</v>
      </c>
      <c r="Y85" s="149"/>
      <c r="Z85" s="149"/>
      <c r="AA85" s="150"/>
      <c r="AB85" s="148">
        <v>0</v>
      </c>
      <c r="AC85" s="149"/>
      <c r="AD85" s="149"/>
      <c r="AE85" s="150"/>
      <c r="AF85" s="148">
        <v>0</v>
      </c>
      <c r="AG85" s="149"/>
      <c r="AH85" s="149"/>
      <c r="AI85" s="150"/>
      <c r="AJ85" s="148">
        <v>0</v>
      </c>
      <c r="AK85" s="149"/>
      <c r="AL85" s="149"/>
      <c r="AM85" s="150"/>
      <c r="AN85" s="148">
        <v>0</v>
      </c>
      <c r="AO85" s="149"/>
      <c r="AP85" s="149"/>
      <c r="AQ85" s="150"/>
      <c r="AR85" s="148">
        <v>0</v>
      </c>
      <c r="AS85" s="149"/>
      <c r="AT85" s="149"/>
      <c r="AU85" s="150"/>
      <c r="AV85" s="148"/>
      <c r="AW85" s="149"/>
      <c r="AX85" s="149"/>
      <c r="AY85" s="150"/>
      <c r="AZ85" s="148"/>
      <c r="BA85" s="149"/>
      <c r="BB85" s="149"/>
      <c r="BC85" s="150"/>
      <c r="BD85" s="148">
        <v>0</v>
      </c>
      <c r="BE85" s="149"/>
      <c r="BF85" s="149"/>
      <c r="BG85" s="150"/>
      <c r="BH85" s="148">
        <v>0</v>
      </c>
      <c r="BI85" s="149"/>
      <c r="BJ85" s="149"/>
      <c r="BK85" s="150"/>
      <c r="BL85" s="148">
        <v>0</v>
      </c>
      <c r="BM85" s="149"/>
      <c r="BN85" s="149"/>
      <c r="BO85" s="150"/>
      <c r="BP85" s="148">
        <v>0</v>
      </c>
      <c r="BQ85" s="149"/>
      <c r="BR85" s="149"/>
      <c r="BS85" s="150"/>
      <c r="BT85" s="148">
        <v>0</v>
      </c>
      <c r="BU85" s="149"/>
      <c r="BV85" s="149"/>
      <c r="BW85" s="150"/>
      <c r="BX85" s="148">
        <v>0</v>
      </c>
      <c r="BY85" s="149"/>
      <c r="BZ85" s="149"/>
      <c r="CA85" s="150"/>
      <c r="CB85" s="148">
        <v>0</v>
      </c>
      <c r="CC85" s="149"/>
      <c r="CD85" s="149"/>
      <c r="CE85" s="150"/>
      <c r="CF85" s="148">
        <v>0</v>
      </c>
      <c r="CG85" s="149"/>
      <c r="CH85" s="149"/>
      <c r="CI85" s="150"/>
      <c r="CJ85" s="148">
        <v>0</v>
      </c>
      <c r="CK85" s="149"/>
      <c r="CL85" s="149"/>
      <c r="CM85" s="150"/>
      <c r="CN85" s="148">
        <v>0</v>
      </c>
      <c r="CO85" s="149"/>
      <c r="CP85" s="149"/>
      <c r="CQ85" s="150"/>
    </row>
    <row r="86" spans="1:95" x14ac:dyDescent="0.2">
      <c r="A86" s="24"/>
      <c r="B86" s="24"/>
      <c r="C86" s="24" t="s">
        <v>140</v>
      </c>
      <c r="D86" s="123">
        <v>15000</v>
      </c>
      <c r="E86" s="23"/>
      <c r="F86" s="28"/>
      <c r="G86" s="29"/>
      <c r="H86" s="148"/>
      <c r="I86" s="149"/>
      <c r="J86" s="149"/>
      <c r="K86" s="150"/>
      <c r="L86" s="148"/>
      <c r="M86" s="149"/>
      <c r="N86" s="149"/>
      <c r="O86" s="150"/>
      <c r="P86" s="148">
        <v>7500</v>
      </c>
      <c r="Q86" s="149"/>
      <c r="R86" s="149"/>
      <c r="S86" s="150"/>
      <c r="T86" s="148">
        <v>7500</v>
      </c>
      <c r="U86" s="149"/>
      <c r="V86" s="149"/>
      <c r="W86" s="150"/>
      <c r="X86" s="148">
        <v>0</v>
      </c>
      <c r="Y86" s="149"/>
      <c r="Z86" s="149"/>
      <c r="AA86" s="150"/>
      <c r="AB86" s="148">
        <v>0</v>
      </c>
      <c r="AC86" s="149"/>
      <c r="AD86" s="149"/>
      <c r="AE86" s="150"/>
      <c r="AF86" s="148">
        <v>0</v>
      </c>
      <c r="AG86" s="149"/>
      <c r="AH86" s="149"/>
      <c r="AI86" s="150"/>
      <c r="AJ86" s="148">
        <v>0</v>
      </c>
      <c r="AK86" s="149"/>
      <c r="AL86" s="149"/>
      <c r="AM86" s="150"/>
      <c r="AN86" s="148">
        <v>0</v>
      </c>
      <c r="AO86" s="149"/>
      <c r="AP86" s="149"/>
      <c r="AQ86" s="150"/>
      <c r="AR86" s="148">
        <v>0</v>
      </c>
      <c r="AS86" s="149"/>
      <c r="AT86" s="149"/>
      <c r="AU86" s="150"/>
      <c r="AV86" s="148"/>
      <c r="AW86" s="149"/>
      <c r="AX86" s="149"/>
      <c r="AY86" s="150"/>
      <c r="AZ86" s="148"/>
      <c r="BA86" s="149"/>
      <c r="BB86" s="149"/>
      <c r="BC86" s="150"/>
      <c r="BD86" s="148">
        <v>0</v>
      </c>
      <c r="BE86" s="149"/>
      <c r="BF86" s="149"/>
      <c r="BG86" s="150"/>
      <c r="BH86" s="148">
        <v>0</v>
      </c>
      <c r="BI86" s="149"/>
      <c r="BJ86" s="149"/>
      <c r="BK86" s="150"/>
      <c r="BL86" s="148">
        <v>0</v>
      </c>
      <c r="BM86" s="149"/>
      <c r="BN86" s="149"/>
      <c r="BO86" s="150"/>
      <c r="BP86" s="148">
        <v>0</v>
      </c>
      <c r="BQ86" s="149"/>
      <c r="BR86" s="149"/>
      <c r="BS86" s="150"/>
      <c r="BT86" s="148">
        <v>0</v>
      </c>
      <c r="BU86" s="149"/>
      <c r="BV86" s="149"/>
      <c r="BW86" s="150"/>
      <c r="BX86" s="148">
        <v>0</v>
      </c>
      <c r="BY86" s="149"/>
      <c r="BZ86" s="149"/>
      <c r="CA86" s="150"/>
      <c r="CB86" s="148">
        <v>0</v>
      </c>
      <c r="CC86" s="149"/>
      <c r="CD86" s="149"/>
      <c r="CE86" s="150"/>
      <c r="CF86" s="148">
        <v>0</v>
      </c>
      <c r="CG86" s="149"/>
      <c r="CH86" s="149"/>
      <c r="CI86" s="150"/>
      <c r="CJ86" s="148">
        <v>0</v>
      </c>
      <c r="CK86" s="149"/>
      <c r="CL86" s="149"/>
      <c r="CM86" s="150"/>
      <c r="CN86" s="148">
        <v>0</v>
      </c>
      <c r="CO86" s="149"/>
      <c r="CP86" s="149"/>
      <c r="CQ86" s="150"/>
    </row>
    <row r="87" spans="1:95" x14ac:dyDescent="0.2">
      <c r="A87" s="24"/>
      <c r="B87" s="24"/>
      <c r="C87" s="24" t="s">
        <v>141</v>
      </c>
      <c r="D87" s="123"/>
      <c r="E87" s="23"/>
      <c r="F87" s="28"/>
      <c r="G87" s="29"/>
      <c r="H87" s="148"/>
      <c r="I87" s="149"/>
      <c r="J87" s="149"/>
      <c r="K87" s="150"/>
      <c r="L87" s="148"/>
      <c r="M87" s="149"/>
      <c r="N87" s="149"/>
      <c r="O87" s="150"/>
      <c r="P87" s="148">
        <v>0</v>
      </c>
      <c r="Q87" s="149"/>
      <c r="R87" s="149"/>
      <c r="S87" s="150"/>
      <c r="T87" s="148">
        <v>0</v>
      </c>
      <c r="U87" s="149"/>
      <c r="V87" s="149"/>
      <c r="W87" s="150"/>
      <c r="X87" s="148">
        <v>0</v>
      </c>
      <c r="Y87" s="149"/>
      <c r="Z87" s="149"/>
      <c r="AA87" s="150"/>
      <c r="AB87" s="148">
        <v>0</v>
      </c>
      <c r="AC87" s="149"/>
      <c r="AD87" s="149"/>
      <c r="AE87" s="150"/>
      <c r="AF87" s="148">
        <v>0</v>
      </c>
      <c r="AG87" s="149"/>
      <c r="AH87" s="149"/>
      <c r="AI87" s="150"/>
      <c r="AJ87" s="148">
        <v>0</v>
      </c>
      <c r="AK87" s="149"/>
      <c r="AL87" s="149"/>
      <c r="AM87" s="150"/>
      <c r="AN87" s="148">
        <v>0</v>
      </c>
      <c r="AO87" s="149"/>
      <c r="AP87" s="149"/>
      <c r="AQ87" s="150"/>
      <c r="AR87" s="148">
        <v>0</v>
      </c>
      <c r="AS87" s="149"/>
      <c r="AT87" s="149"/>
      <c r="AU87" s="150"/>
      <c r="AV87" s="148"/>
      <c r="AW87" s="149"/>
      <c r="AX87" s="149"/>
      <c r="AY87" s="150"/>
      <c r="AZ87" s="148"/>
      <c r="BA87" s="149"/>
      <c r="BB87" s="149"/>
      <c r="BC87" s="150"/>
      <c r="BD87" s="148">
        <v>0</v>
      </c>
      <c r="BE87" s="149"/>
      <c r="BF87" s="149"/>
      <c r="BG87" s="150"/>
      <c r="BH87" s="148">
        <v>0</v>
      </c>
      <c r="BI87" s="149"/>
      <c r="BJ87" s="149"/>
      <c r="BK87" s="150"/>
      <c r="BL87" s="148">
        <v>0</v>
      </c>
      <c r="BM87" s="149"/>
      <c r="BN87" s="149"/>
      <c r="BO87" s="150"/>
      <c r="BP87" s="148">
        <v>0</v>
      </c>
      <c r="BQ87" s="149"/>
      <c r="BR87" s="149"/>
      <c r="BS87" s="150"/>
      <c r="BT87" s="148">
        <v>0</v>
      </c>
      <c r="BU87" s="149"/>
      <c r="BV87" s="149"/>
      <c r="BW87" s="150"/>
      <c r="BX87" s="148">
        <v>0</v>
      </c>
      <c r="BY87" s="149"/>
      <c r="BZ87" s="149"/>
      <c r="CA87" s="150"/>
      <c r="CB87" s="148">
        <v>0</v>
      </c>
      <c r="CC87" s="149"/>
      <c r="CD87" s="149"/>
      <c r="CE87" s="150"/>
      <c r="CF87" s="148">
        <v>0</v>
      </c>
      <c r="CG87" s="149"/>
      <c r="CH87" s="149"/>
      <c r="CI87" s="150"/>
      <c r="CJ87" s="148">
        <v>0</v>
      </c>
      <c r="CK87" s="149"/>
      <c r="CL87" s="149"/>
      <c r="CM87" s="150"/>
      <c r="CN87" s="148">
        <v>0</v>
      </c>
      <c r="CO87" s="149"/>
      <c r="CP87" s="149"/>
      <c r="CQ87" s="150"/>
    </row>
    <row r="88" spans="1:95" x14ac:dyDescent="0.2">
      <c r="A88" s="24"/>
      <c r="B88" s="24"/>
      <c r="C88" s="24"/>
      <c r="D88" s="123"/>
      <c r="E88" s="23"/>
      <c r="F88" s="28"/>
      <c r="G88" s="29"/>
      <c r="H88" s="148"/>
      <c r="I88" s="149"/>
      <c r="J88" s="149"/>
      <c r="K88" s="150"/>
      <c r="L88" s="148"/>
      <c r="M88" s="149"/>
      <c r="N88" s="149"/>
      <c r="O88" s="150"/>
      <c r="P88" s="148">
        <v>0</v>
      </c>
      <c r="Q88" s="149"/>
      <c r="R88" s="149"/>
      <c r="S88" s="150"/>
      <c r="T88" s="148">
        <v>0</v>
      </c>
      <c r="U88" s="149"/>
      <c r="V88" s="149"/>
      <c r="W88" s="150"/>
      <c r="X88" s="148">
        <v>0</v>
      </c>
      <c r="Y88" s="149"/>
      <c r="Z88" s="149"/>
      <c r="AA88" s="150"/>
      <c r="AB88" s="148">
        <v>0</v>
      </c>
      <c r="AC88" s="149"/>
      <c r="AD88" s="149"/>
      <c r="AE88" s="150"/>
      <c r="AF88" s="148">
        <v>0</v>
      </c>
      <c r="AG88" s="149"/>
      <c r="AH88" s="149"/>
      <c r="AI88" s="150"/>
      <c r="AJ88" s="148">
        <v>0</v>
      </c>
      <c r="AK88" s="149"/>
      <c r="AL88" s="149"/>
      <c r="AM88" s="150"/>
      <c r="AN88" s="148">
        <v>0</v>
      </c>
      <c r="AO88" s="149"/>
      <c r="AP88" s="149"/>
      <c r="AQ88" s="150"/>
      <c r="AR88" s="148">
        <v>0</v>
      </c>
      <c r="AS88" s="149"/>
      <c r="AT88" s="149"/>
      <c r="AU88" s="150"/>
      <c r="AV88" s="148"/>
      <c r="AW88" s="149"/>
      <c r="AX88" s="149"/>
      <c r="AY88" s="150"/>
      <c r="AZ88" s="148"/>
      <c r="BA88" s="149"/>
      <c r="BB88" s="149"/>
      <c r="BC88" s="150"/>
      <c r="BD88" s="148">
        <v>0</v>
      </c>
      <c r="BE88" s="149"/>
      <c r="BF88" s="149"/>
      <c r="BG88" s="150"/>
      <c r="BH88" s="148">
        <v>0</v>
      </c>
      <c r="BI88" s="149"/>
      <c r="BJ88" s="149"/>
      <c r="BK88" s="150"/>
      <c r="BL88" s="148">
        <v>0</v>
      </c>
      <c r="BM88" s="149"/>
      <c r="BN88" s="149"/>
      <c r="BO88" s="150"/>
      <c r="BP88" s="148">
        <v>0</v>
      </c>
      <c r="BQ88" s="149"/>
      <c r="BR88" s="149"/>
      <c r="BS88" s="150"/>
      <c r="BT88" s="148">
        <v>0</v>
      </c>
      <c r="BU88" s="149"/>
      <c r="BV88" s="149"/>
      <c r="BW88" s="150"/>
      <c r="BX88" s="148">
        <v>0</v>
      </c>
      <c r="BY88" s="149"/>
      <c r="BZ88" s="149"/>
      <c r="CA88" s="150"/>
      <c r="CB88" s="148">
        <v>0</v>
      </c>
      <c r="CC88" s="149"/>
      <c r="CD88" s="149"/>
      <c r="CE88" s="150"/>
      <c r="CF88" s="148">
        <v>0</v>
      </c>
      <c r="CG88" s="149"/>
      <c r="CH88" s="149"/>
      <c r="CI88" s="150"/>
      <c r="CJ88" s="148">
        <v>0</v>
      </c>
      <c r="CK88" s="149"/>
      <c r="CL88" s="149"/>
      <c r="CM88" s="150"/>
      <c r="CN88" s="148">
        <v>0</v>
      </c>
      <c r="CO88" s="149"/>
      <c r="CP88" s="149"/>
      <c r="CQ88" s="150"/>
    </row>
    <row r="89" spans="1:95" x14ac:dyDescent="0.2">
      <c r="A89" s="24"/>
      <c r="B89" s="24"/>
      <c r="C89" s="24" t="s">
        <v>142</v>
      </c>
      <c r="D89" s="123">
        <v>30000</v>
      </c>
      <c r="E89" s="23"/>
      <c r="F89" s="28"/>
      <c r="G89" s="29"/>
      <c r="H89" s="148"/>
      <c r="I89" s="149"/>
      <c r="J89" s="149"/>
      <c r="K89" s="150"/>
      <c r="L89" s="148"/>
      <c r="M89" s="149"/>
      <c r="N89" s="149"/>
      <c r="O89" s="150"/>
      <c r="P89" s="148">
        <v>7500</v>
      </c>
      <c r="Q89" s="149"/>
      <c r="R89" s="149"/>
      <c r="S89" s="150"/>
      <c r="T89" s="148">
        <v>7500</v>
      </c>
      <c r="U89" s="149"/>
      <c r="V89" s="149"/>
      <c r="W89" s="150"/>
      <c r="X89" s="148">
        <v>0</v>
      </c>
      <c r="Y89" s="149"/>
      <c r="Z89" s="149"/>
      <c r="AA89" s="150"/>
      <c r="AB89" s="148">
        <v>7500</v>
      </c>
      <c r="AC89" s="149"/>
      <c r="AD89" s="149"/>
      <c r="AE89" s="150"/>
      <c r="AF89" s="148">
        <v>7500</v>
      </c>
      <c r="AG89" s="149"/>
      <c r="AH89" s="149"/>
      <c r="AI89" s="150"/>
      <c r="AJ89" s="148">
        <v>0</v>
      </c>
      <c r="AK89" s="149"/>
      <c r="AL89" s="149"/>
      <c r="AM89" s="150"/>
      <c r="AN89" s="148">
        <v>0</v>
      </c>
      <c r="AO89" s="149"/>
      <c r="AP89" s="149"/>
      <c r="AQ89" s="150"/>
      <c r="AR89" s="148">
        <v>0</v>
      </c>
      <c r="AS89" s="149"/>
      <c r="AT89" s="149"/>
      <c r="AU89" s="150"/>
      <c r="AV89" s="148"/>
      <c r="AW89" s="149"/>
      <c r="AX89" s="149"/>
      <c r="AY89" s="150"/>
      <c r="AZ89" s="148"/>
      <c r="BA89" s="149"/>
      <c r="BB89" s="149"/>
      <c r="BC89" s="150"/>
      <c r="BD89" s="148">
        <v>0</v>
      </c>
      <c r="BE89" s="149"/>
      <c r="BF89" s="149"/>
      <c r="BG89" s="150"/>
      <c r="BH89" s="148">
        <v>0</v>
      </c>
      <c r="BI89" s="149"/>
      <c r="BJ89" s="149"/>
      <c r="BK89" s="150"/>
      <c r="BL89" s="148">
        <v>0</v>
      </c>
      <c r="BM89" s="149"/>
      <c r="BN89" s="149"/>
      <c r="BO89" s="150"/>
      <c r="BP89" s="148">
        <v>0</v>
      </c>
      <c r="BQ89" s="149"/>
      <c r="BR89" s="149"/>
      <c r="BS89" s="150"/>
      <c r="BT89" s="148">
        <v>0</v>
      </c>
      <c r="BU89" s="149"/>
      <c r="BV89" s="149"/>
      <c r="BW89" s="150"/>
      <c r="BX89" s="148">
        <v>0</v>
      </c>
      <c r="BY89" s="149"/>
      <c r="BZ89" s="149"/>
      <c r="CA89" s="150"/>
      <c r="CB89" s="148">
        <v>0</v>
      </c>
      <c r="CC89" s="149"/>
      <c r="CD89" s="149"/>
      <c r="CE89" s="150"/>
      <c r="CF89" s="148">
        <v>0</v>
      </c>
      <c r="CG89" s="149"/>
      <c r="CH89" s="149"/>
      <c r="CI89" s="150"/>
      <c r="CJ89" s="148">
        <v>0</v>
      </c>
      <c r="CK89" s="149"/>
      <c r="CL89" s="149"/>
      <c r="CM89" s="150"/>
      <c r="CN89" s="148">
        <v>0</v>
      </c>
      <c r="CO89" s="149"/>
      <c r="CP89" s="149"/>
      <c r="CQ89" s="150"/>
    </row>
    <row r="90" spans="1:95" x14ac:dyDescent="0.2">
      <c r="A90" s="24"/>
      <c r="B90" s="24"/>
      <c r="C90" s="24" t="s">
        <v>143</v>
      </c>
      <c r="D90" s="123">
        <v>20000</v>
      </c>
      <c r="E90" s="23"/>
      <c r="F90" s="28"/>
      <c r="G90" s="29"/>
      <c r="H90" s="148"/>
      <c r="I90" s="149"/>
      <c r="J90" s="149"/>
      <c r="K90" s="150"/>
      <c r="L90" s="148"/>
      <c r="M90" s="149"/>
      <c r="N90" s="149"/>
      <c r="O90" s="150"/>
      <c r="P90" s="148">
        <v>10000</v>
      </c>
      <c r="Q90" s="149"/>
      <c r="R90" s="149"/>
      <c r="S90" s="150"/>
      <c r="T90" s="148">
        <v>10000</v>
      </c>
      <c r="U90" s="149"/>
      <c r="V90" s="149"/>
      <c r="W90" s="150"/>
      <c r="X90" s="148">
        <v>0</v>
      </c>
      <c r="Y90" s="149"/>
      <c r="Z90" s="149"/>
      <c r="AA90" s="150"/>
      <c r="AB90" s="148">
        <v>0</v>
      </c>
      <c r="AC90" s="149"/>
      <c r="AD90" s="149"/>
      <c r="AE90" s="150"/>
      <c r="AF90" s="148">
        <v>0</v>
      </c>
      <c r="AG90" s="149"/>
      <c r="AH90" s="149"/>
      <c r="AI90" s="150"/>
      <c r="AJ90" s="148">
        <v>0</v>
      </c>
      <c r="AK90" s="149"/>
      <c r="AL90" s="149"/>
      <c r="AM90" s="150"/>
      <c r="AN90" s="148">
        <v>0</v>
      </c>
      <c r="AO90" s="149"/>
      <c r="AP90" s="149"/>
      <c r="AQ90" s="150"/>
      <c r="AR90" s="148">
        <v>0</v>
      </c>
      <c r="AS90" s="149"/>
      <c r="AT90" s="149"/>
      <c r="AU90" s="150"/>
      <c r="AV90" s="148"/>
      <c r="AW90" s="149"/>
      <c r="AX90" s="149"/>
      <c r="AY90" s="150"/>
      <c r="AZ90" s="148"/>
      <c r="BA90" s="149"/>
      <c r="BB90" s="149"/>
      <c r="BC90" s="150"/>
      <c r="BD90" s="148">
        <v>0</v>
      </c>
      <c r="BE90" s="149"/>
      <c r="BF90" s="149"/>
      <c r="BG90" s="150"/>
      <c r="BH90" s="148">
        <v>0</v>
      </c>
      <c r="BI90" s="149"/>
      <c r="BJ90" s="149"/>
      <c r="BK90" s="150"/>
      <c r="BL90" s="148">
        <v>0</v>
      </c>
      <c r="BM90" s="149"/>
      <c r="BN90" s="149"/>
      <c r="BO90" s="150"/>
      <c r="BP90" s="148">
        <v>0</v>
      </c>
      <c r="BQ90" s="149"/>
      <c r="BR90" s="149"/>
      <c r="BS90" s="150"/>
      <c r="BT90" s="148">
        <v>0</v>
      </c>
      <c r="BU90" s="149"/>
      <c r="BV90" s="149"/>
      <c r="BW90" s="150"/>
      <c r="BX90" s="148">
        <v>0</v>
      </c>
      <c r="BY90" s="149"/>
      <c r="BZ90" s="149"/>
      <c r="CA90" s="150"/>
      <c r="CB90" s="148">
        <v>0</v>
      </c>
      <c r="CC90" s="149"/>
      <c r="CD90" s="149"/>
      <c r="CE90" s="150"/>
      <c r="CF90" s="148">
        <v>0</v>
      </c>
      <c r="CG90" s="149"/>
      <c r="CH90" s="149"/>
      <c r="CI90" s="150"/>
      <c r="CJ90" s="148">
        <v>0</v>
      </c>
      <c r="CK90" s="149"/>
      <c r="CL90" s="149"/>
      <c r="CM90" s="150"/>
      <c r="CN90" s="148">
        <v>0</v>
      </c>
      <c r="CO90" s="149"/>
      <c r="CP90" s="149"/>
      <c r="CQ90" s="150"/>
    </row>
    <row r="91" spans="1:95" x14ac:dyDescent="0.2">
      <c r="A91" s="24"/>
      <c r="B91" s="24"/>
      <c r="C91" s="24" t="s">
        <v>144</v>
      </c>
      <c r="D91" s="123">
        <v>10000</v>
      </c>
      <c r="E91" s="23"/>
      <c r="F91" s="28"/>
      <c r="G91" s="29"/>
      <c r="H91" s="148"/>
      <c r="I91" s="149"/>
      <c r="J91" s="149"/>
      <c r="K91" s="150"/>
      <c r="L91" s="148"/>
      <c r="M91" s="149"/>
      <c r="N91" s="149"/>
      <c r="O91" s="150"/>
      <c r="P91" s="148">
        <v>5000</v>
      </c>
      <c r="Q91" s="149"/>
      <c r="R91" s="149"/>
      <c r="S91" s="150"/>
      <c r="T91" s="148">
        <v>5000</v>
      </c>
      <c r="U91" s="149"/>
      <c r="V91" s="149"/>
      <c r="W91" s="150"/>
      <c r="X91" s="148">
        <v>0</v>
      </c>
      <c r="Y91" s="149"/>
      <c r="Z91" s="149"/>
      <c r="AA91" s="150"/>
      <c r="AB91" s="148">
        <v>0</v>
      </c>
      <c r="AC91" s="149"/>
      <c r="AD91" s="149"/>
      <c r="AE91" s="150"/>
      <c r="AF91" s="148">
        <v>0</v>
      </c>
      <c r="AG91" s="149"/>
      <c r="AH91" s="149"/>
      <c r="AI91" s="150"/>
      <c r="AJ91" s="148">
        <v>0</v>
      </c>
      <c r="AK91" s="149"/>
      <c r="AL91" s="149"/>
      <c r="AM91" s="150"/>
      <c r="AN91" s="148">
        <v>0</v>
      </c>
      <c r="AO91" s="149"/>
      <c r="AP91" s="149"/>
      <c r="AQ91" s="150"/>
      <c r="AR91" s="148">
        <v>0</v>
      </c>
      <c r="AS91" s="149"/>
      <c r="AT91" s="149"/>
      <c r="AU91" s="150"/>
      <c r="AV91" s="148"/>
      <c r="AW91" s="149"/>
      <c r="AX91" s="149"/>
      <c r="AY91" s="150"/>
      <c r="AZ91" s="148"/>
      <c r="BA91" s="149"/>
      <c r="BB91" s="149"/>
      <c r="BC91" s="150"/>
      <c r="BD91" s="148">
        <v>0</v>
      </c>
      <c r="BE91" s="149"/>
      <c r="BF91" s="149"/>
      <c r="BG91" s="150"/>
      <c r="BH91" s="148">
        <v>0</v>
      </c>
      <c r="BI91" s="149"/>
      <c r="BJ91" s="149"/>
      <c r="BK91" s="150"/>
      <c r="BL91" s="148">
        <v>0</v>
      </c>
      <c r="BM91" s="149"/>
      <c r="BN91" s="149"/>
      <c r="BO91" s="150"/>
      <c r="BP91" s="148">
        <v>0</v>
      </c>
      <c r="BQ91" s="149"/>
      <c r="BR91" s="149"/>
      <c r="BS91" s="150"/>
      <c r="BT91" s="148">
        <v>0</v>
      </c>
      <c r="BU91" s="149"/>
      <c r="BV91" s="149"/>
      <c r="BW91" s="150"/>
      <c r="BX91" s="148">
        <v>0</v>
      </c>
      <c r="BY91" s="149"/>
      <c r="BZ91" s="149"/>
      <c r="CA91" s="150"/>
      <c r="CB91" s="148">
        <v>0</v>
      </c>
      <c r="CC91" s="149"/>
      <c r="CD91" s="149"/>
      <c r="CE91" s="150"/>
      <c r="CF91" s="148">
        <v>0</v>
      </c>
      <c r="CG91" s="149"/>
      <c r="CH91" s="149"/>
      <c r="CI91" s="150"/>
      <c r="CJ91" s="148">
        <v>0</v>
      </c>
      <c r="CK91" s="149"/>
      <c r="CL91" s="149"/>
      <c r="CM91" s="150"/>
      <c r="CN91" s="148">
        <v>0</v>
      </c>
      <c r="CO91" s="149"/>
      <c r="CP91" s="149"/>
      <c r="CQ91" s="150"/>
    </row>
    <row r="92" spans="1:95" x14ac:dyDescent="0.2">
      <c r="A92" s="24"/>
      <c r="B92" s="24"/>
      <c r="C92" s="24" t="s">
        <v>145</v>
      </c>
      <c r="D92" s="123">
        <v>16550</v>
      </c>
      <c r="E92" s="23"/>
      <c r="F92" s="28"/>
      <c r="G92" s="29"/>
      <c r="H92" s="148"/>
      <c r="I92" s="149"/>
      <c r="J92" s="149"/>
      <c r="K92" s="150"/>
      <c r="L92" s="148"/>
      <c r="M92" s="149"/>
      <c r="N92" s="149"/>
      <c r="O92" s="150"/>
      <c r="P92" s="148">
        <v>1625</v>
      </c>
      <c r="Q92" s="149"/>
      <c r="R92" s="149"/>
      <c r="S92" s="150"/>
      <c r="T92" s="148">
        <v>1625</v>
      </c>
      <c r="U92" s="149"/>
      <c r="V92" s="149"/>
      <c r="W92" s="150"/>
      <c r="X92" s="148">
        <v>0</v>
      </c>
      <c r="Y92" s="149"/>
      <c r="Z92" s="149"/>
      <c r="AA92" s="150"/>
      <c r="AB92" s="148">
        <v>750</v>
      </c>
      <c r="AC92" s="149"/>
      <c r="AD92" s="149"/>
      <c r="AE92" s="150"/>
      <c r="AF92" s="148">
        <v>750</v>
      </c>
      <c r="AG92" s="149"/>
      <c r="AH92" s="149"/>
      <c r="AI92" s="150"/>
      <c r="AJ92" s="148">
        <v>3975</v>
      </c>
      <c r="AK92" s="149"/>
      <c r="AL92" s="149"/>
      <c r="AM92" s="150"/>
      <c r="AN92" s="148">
        <v>1987.5</v>
      </c>
      <c r="AO92" s="149"/>
      <c r="AP92" s="149"/>
      <c r="AQ92" s="150"/>
      <c r="AR92" s="148">
        <v>1987.5</v>
      </c>
      <c r="AS92" s="149"/>
      <c r="AT92" s="149"/>
      <c r="AU92" s="150"/>
      <c r="AV92" s="148"/>
      <c r="AW92" s="149"/>
      <c r="AX92" s="149"/>
      <c r="AY92" s="150"/>
      <c r="AZ92" s="148"/>
      <c r="BA92" s="149"/>
      <c r="BB92" s="149"/>
      <c r="BC92" s="150"/>
      <c r="BD92" s="148">
        <v>385</v>
      </c>
      <c r="BE92" s="149"/>
      <c r="BF92" s="149"/>
      <c r="BG92" s="150"/>
      <c r="BH92" s="148">
        <v>385</v>
      </c>
      <c r="BI92" s="149"/>
      <c r="BJ92" s="149"/>
      <c r="BK92" s="150"/>
      <c r="BL92" s="148">
        <v>385</v>
      </c>
      <c r="BM92" s="149"/>
      <c r="BN92" s="149"/>
      <c r="BO92" s="150"/>
      <c r="BP92" s="148">
        <v>385</v>
      </c>
      <c r="BQ92" s="149"/>
      <c r="BR92" s="149"/>
      <c r="BS92" s="150"/>
      <c r="BT92" s="148">
        <v>385</v>
      </c>
      <c r="BU92" s="149"/>
      <c r="BV92" s="149"/>
      <c r="BW92" s="150"/>
      <c r="BX92" s="148">
        <v>385</v>
      </c>
      <c r="BY92" s="149"/>
      <c r="BZ92" s="149"/>
      <c r="CA92" s="150"/>
      <c r="CB92" s="148">
        <v>385</v>
      </c>
      <c r="CC92" s="149"/>
      <c r="CD92" s="149"/>
      <c r="CE92" s="150"/>
      <c r="CF92" s="148">
        <v>385</v>
      </c>
      <c r="CG92" s="149"/>
      <c r="CH92" s="149"/>
      <c r="CI92" s="150"/>
      <c r="CJ92" s="148">
        <v>385</v>
      </c>
      <c r="CK92" s="149"/>
      <c r="CL92" s="149"/>
      <c r="CM92" s="150"/>
      <c r="CN92" s="148">
        <v>385</v>
      </c>
      <c r="CO92" s="149"/>
      <c r="CP92" s="149"/>
      <c r="CQ92" s="150"/>
    </row>
    <row r="93" spans="1:95" x14ac:dyDescent="0.2">
      <c r="A93" s="24"/>
      <c r="B93" s="24"/>
      <c r="C93" s="24" t="s">
        <v>146</v>
      </c>
      <c r="D93" s="123">
        <v>10500</v>
      </c>
      <c r="E93" s="23"/>
      <c r="F93" s="28"/>
      <c r="G93" s="29"/>
      <c r="H93" s="148"/>
      <c r="I93" s="149"/>
      <c r="J93" s="149"/>
      <c r="K93" s="150"/>
      <c r="L93" s="148"/>
      <c r="M93" s="149"/>
      <c r="N93" s="149"/>
      <c r="O93" s="150"/>
      <c r="P93" s="148">
        <v>0</v>
      </c>
      <c r="Q93" s="149"/>
      <c r="R93" s="149"/>
      <c r="S93" s="150"/>
      <c r="T93" s="148">
        <v>0</v>
      </c>
      <c r="U93" s="149"/>
      <c r="V93" s="149"/>
      <c r="W93" s="150"/>
      <c r="X93" s="148">
        <v>0</v>
      </c>
      <c r="Y93" s="149"/>
      <c r="Z93" s="149"/>
      <c r="AA93" s="150"/>
      <c r="AB93" s="148">
        <v>4000</v>
      </c>
      <c r="AC93" s="149"/>
      <c r="AD93" s="149"/>
      <c r="AE93" s="150"/>
      <c r="AF93" s="148">
        <v>4000</v>
      </c>
      <c r="AG93" s="149"/>
      <c r="AH93" s="149"/>
      <c r="AI93" s="150"/>
      <c r="AJ93" s="148">
        <v>1250</v>
      </c>
      <c r="AK93" s="149"/>
      <c r="AL93" s="149"/>
      <c r="AM93" s="150"/>
      <c r="AN93" s="148">
        <v>625</v>
      </c>
      <c r="AO93" s="149"/>
      <c r="AP93" s="149"/>
      <c r="AQ93" s="150"/>
      <c r="AR93" s="148">
        <v>625</v>
      </c>
      <c r="AS93" s="149"/>
      <c r="AT93" s="149"/>
      <c r="AU93" s="150"/>
      <c r="AV93" s="148"/>
      <c r="AW93" s="149"/>
      <c r="AX93" s="149"/>
      <c r="AY93" s="150"/>
      <c r="AZ93" s="148"/>
      <c r="BA93" s="149"/>
      <c r="BB93" s="149"/>
      <c r="BC93" s="150"/>
      <c r="BD93" s="148">
        <v>0</v>
      </c>
      <c r="BE93" s="149"/>
      <c r="BF93" s="149"/>
      <c r="BG93" s="150"/>
      <c r="BH93" s="148">
        <v>0</v>
      </c>
      <c r="BI93" s="149"/>
      <c r="BJ93" s="149"/>
      <c r="BK93" s="150"/>
      <c r="BL93" s="148">
        <v>0</v>
      </c>
      <c r="BM93" s="149"/>
      <c r="BN93" s="149"/>
      <c r="BO93" s="150"/>
      <c r="BP93" s="148">
        <v>0</v>
      </c>
      <c r="BQ93" s="149"/>
      <c r="BR93" s="149"/>
      <c r="BS93" s="150"/>
      <c r="BT93" s="148">
        <v>0</v>
      </c>
      <c r="BU93" s="149"/>
      <c r="BV93" s="149"/>
      <c r="BW93" s="150"/>
      <c r="BX93" s="148">
        <v>0</v>
      </c>
      <c r="BY93" s="149"/>
      <c r="BZ93" s="149"/>
      <c r="CA93" s="150"/>
      <c r="CB93" s="148">
        <v>0</v>
      </c>
      <c r="CC93" s="149"/>
      <c r="CD93" s="149"/>
      <c r="CE93" s="150"/>
      <c r="CF93" s="148">
        <v>0</v>
      </c>
      <c r="CG93" s="149"/>
      <c r="CH93" s="149"/>
      <c r="CI93" s="150"/>
      <c r="CJ93" s="148">
        <v>0</v>
      </c>
      <c r="CK93" s="149"/>
      <c r="CL93" s="149"/>
      <c r="CM93" s="150"/>
      <c r="CN93" s="148">
        <v>0</v>
      </c>
      <c r="CO93" s="149"/>
      <c r="CP93" s="149"/>
      <c r="CQ93" s="150"/>
    </row>
    <row r="94" spans="1:95" x14ac:dyDescent="0.2">
      <c r="A94" s="24"/>
      <c r="B94" s="24"/>
      <c r="C94" s="24" t="s">
        <v>147</v>
      </c>
      <c r="D94" s="123">
        <v>9500</v>
      </c>
      <c r="E94" s="23"/>
      <c r="F94" s="28"/>
      <c r="G94" s="29"/>
      <c r="H94" s="148"/>
      <c r="I94" s="149"/>
      <c r="J94" s="149"/>
      <c r="K94" s="150"/>
      <c r="L94" s="148"/>
      <c r="M94" s="149"/>
      <c r="N94" s="149"/>
      <c r="O94" s="150"/>
      <c r="P94" s="148">
        <v>0</v>
      </c>
      <c r="Q94" s="149"/>
      <c r="R94" s="149"/>
      <c r="S94" s="150"/>
      <c r="T94" s="148">
        <v>0</v>
      </c>
      <c r="U94" s="149"/>
      <c r="V94" s="149"/>
      <c r="W94" s="150"/>
      <c r="X94" s="148">
        <v>0</v>
      </c>
      <c r="Y94" s="149"/>
      <c r="Z94" s="149"/>
      <c r="AA94" s="150"/>
      <c r="AB94" s="148">
        <v>4250</v>
      </c>
      <c r="AC94" s="149"/>
      <c r="AD94" s="149"/>
      <c r="AE94" s="150"/>
      <c r="AF94" s="148">
        <v>4250</v>
      </c>
      <c r="AG94" s="149"/>
      <c r="AH94" s="149"/>
      <c r="AI94" s="150"/>
      <c r="AJ94" s="148">
        <v>500</v>
      </c>
      <c r="AK94" s="149"/>
      <c r="AL94" s="149"/>
      <c r="AM94" s="150"/>
      <c r="AN94" s="148">
        <v>250</v>
      </c>
      <c r="AO94" s="149"/>
      <c r="AP94" s="149"/>
      <c r="AQ94" s="150"/>
      <c r="AR94" s="148">
        <v>250</v>
      </c>
      <c r="AS94" s="149"/>
      <c r="AT94" s="149"/>
      <c r="AU94" s="150"/>
      <c r="AV94" s="148"/>
      <c r="AW94" s="149"/>
      <c r="AX94" s="149"/>
      <c r="AY94" s="150"/>
      <c r="AZ94" s="148"/>
      <c r="BA94" s="149"/>
      <c r="BB94" s="149"/>
      <c r="BC94" s="150"/>
      <c r="BD94" s="148">
        <v>0</v>
      </c>
      <c r="BE94" s="149"/>
      <c r="BF94" s="149"/>
      <c r="BG94" s="150"/>
      <c r="BH94" s="148">
        <v>0</v>
      </c>
      <c r="BI94" s="149"/>
      <c r="BJ94" s="149"/>
      <c r="BK94" s="150"/>
      <c r="BL94" s="148">
        <v>0</v>
      </c>
      <c r="BM94" s="149"/>
      <c r="BN94" s="149"/>
      <c r="BO94" s="150"/>
      <c r="BP94" s="148">
        <v>0</v>
      </c>
      <c r="BQ94" s="149"/>
      <c r="BR94" s="149"/>
      <c r="BS94" s="150"/>
      <c r="BT94" s="148">
        <v>0</v>
      </c>
      <c r="BU94" s="149"/>
      <c r="BV94" s="149"/>
      <c r="BW94" s="150"/>
      <c r="BX94" s="148">
        <v>0</v>
      </c>
      <c r="BY94" s="149"/>
      <c r="BZ94" s="149"/>
      <c r="CA94" s="150"/>
      <c r="CB94" s="148">
        <v>0</v>
      </c>
      <c r="CC94" s="149"/>
      <c r="CD94" s="149"/>
      <c r="CE94" s="150"/>
      <c r="CF94" s="148">
        <v>0</v>
      </c>
      <c r="CG94" s="149"/>
      <c r="CH94" s="149"/>
      <c r="CI94" s="150"/>
      <c r="CJ94" s="148">
        <v>0</v>
      </c>
      <c r="CK94" s="149"/>
      <c r="CL94" s="149"/>
      <c r="CM94" s="150"/>
      <c r="CN94" s="148">
        <v>0</v>
      </c>
      <c r="CO94" s="149"/>
      <c r="CP94" s="149"/>
      <c r="CQ94" s="150"/>
    </row>
    <row r="95" spans="1:95" x14ac:dyDescent="0.2">
      <c r="A95" s="24"/>
      <c r="B95" s="24"/>
      <c r="C95" s="24" t="s">
        <v>148</v>
      </c>
      <c r="D95" s="123">
        <v>11000</v>
      </c>
      <c r="E95" s="23"/>
      <c r="F95" s="28"/>
      <c r="G95" s="29"/>
      <c r="H95" s="148"/>
      <c r="I95" s="149"/>
      <c r="J95" s="149"/>
      <c r="K95" s="150"/>
      <c r="L95" s="148"/>
      <c r="M95" s="149"/>
      <c r="N95" s="149"/>
      <c r="O95" s="150"/>
      <c r="P95" s="148">
        <v>1500</v>
      </c>
      <c r="Q95" s="149"/>
      <c r="R95" s="149"/>
      <c r="S95" s="150"/>
      <c r="T95" s="148">
        <v>1500</v>
      </c>
      <c r="U95" s="149"/>
      <c r="V95" s="149"/>
      <c r="W95" s="150"/>
      <c r="X95" s="148">
        <v>0</v>
      </c>
      <c r="Y95" s="149"/>
      <c r="Z95" s="149"/>
      <c r="AA95" s="150"/>
      <c r="AB95" s="148">
        <v>2500</v>
      </c>
      <c r="AC95" s="149"/>
      <c r="AD95" s="149"/>
      <c r="AE95" s="150"/>
      <c r="AF95" s="148">
        <v>2500</v>
      </c>
      <c r="AG95" s="149"/>
      <c r="AH95" s="149"/>
      <c r="AI95" s="150"/>
      <c r="AJ95" s="148">
        <v>1500</v>
      </c>
      <c r="AK95" s="149"/>
      <c r="AL95" s="149"/>
      <c r="AM95" s="150"/>
      <c r="AN95" s="148">
        <v>750</v>
      </c>
      <c r="AO95" s="149"/>
      <c r="AP95" s="149"/>
      <c r="AQ95" s="150"/>
      <c r="AR95" s="148">
        <v>750</v>
      </c>
      <c r="AS95" s="149"/>
      <c r="AT95" s="149"/>
      <c r="AU95" s="150"/>
      <c r="AV95" s="148"/>
      <c r="AW95" s="149"/>
      <c r="AX95" s="149"/>
      <c r="AY95" s="150"/>
      <c r="AZ95" s="148"/>
      <c r="BA95" s="149"/>
      <c r="BB95" s="149"/>
      <c r="BC95" s="150"/>
      <c r="BD95" s="148">
        <v>0</v>
      </c>
      <c r="BE95" s="149"/>
      <c r="BF95" s="149"/>
      <c r="BG95" s="150"/>
      <c r="BH95" s="148">
        <v>0</v>
      </c>
      <c r="BI95" s="149"/>
      <c r="BJ95" s="149"/>
      <c r="BK95" s="150"/>
      <c r="BL95" s="148">
        <v>0</v>
      </c>
      <c r="BM95" s="149"/>
      <c r="BN95" s="149"/>
      <c r="BO95" s="150"/>
      <c r="BP95" s="148">
        <v>0</v>
      </c>
      <c r="BQ95" s="149"/>
      <c r="BR95" s="149"/>
      <c r="BS95" s="150"/>
      <c r="BT95" s="148">
        <v>0</v>
      </c>
      <c r="BU95" s="149"/>
      <c r="BV95" s="149"/>
      <c r="BW95" s="150"/>
      <c r="BX95" s="148">
        <v>0</v>
      </c>
      <c r="BY95" s="149"/>
      <c r="BZ95" s="149"/>
      <c r="CA95" s="150"/>
      <c r="CB95" s="148">
        <v>0</v>
      </c>
      <c r="CC95" s="149"/>
      <c r="CD95" s="149"/>
      <c r="CE95" s="150"/>
      <c r="CF95" s="148">
        <v>0</v>
      </c>
      <c r="CG95" s="149"/>
      <c r="CH95" s="149"/>
      <c r="CI95" s="150"/>
      <c r="CJ95" s="148">
        <v>0</v>
      </c>
      <c r="CK95" s="149"/>
      <c r="CL95" s="149"/>
      <c r="CM95" s="150"/>
      <c r="CN95" s="148">
        <v>0</v>
      </c>
      <c r="CO95" s="149"/>
      <c r="CP95" s="149"/>
      <c r="CQ95" s="150"/>
    </row>
    <row r="96" spans="1:95" x14ac:dyDescent="0.2">
      <c r="A96" s="24"/>
      <c r="B96" s="24"/>
      <c r="C96" s="24" t="s">
        <v>149</v>
      </c>
      <c r="D96" s="123">
        <v>12000</v>
      </c>
      <c r="E96" s="23"/>
      <c r="F96" s="28"/>
      <c r="G96" s="29"/>
      <c r="H96" s="148"/>
      <c r="I96" s="149"/>
      <c r="J96" s="149"/>
      <c r="K96" s="150"/>
      <c r="L96" s="148"/>
      <c r="M96" s="149"/>
      <c r="N96" s="149"/>
      <c r="O96" s="150"/>
      <c r="P96" s="148">
        <v>3000</v>
      </c>
      <c r="Q96" s="149"/>
      <c r="R96" s="149"/>
      <c r="S96" s="150"/>
      <c r="T96" s="148">
        <v>3000</v>
      </c>
      <c r="U96" s="149"/>
      <c r="V96" s="149"/>
      <c r="W96" s="150"/>
      <c r="X96" s="148">
        <v>0</v>
      </c>
      <c r="Y96" s="149"/>
      <c r="Z96" s="149"/>
      <c r="AA96" s="150"/>
      <c r="AB96" s="148">
        <v>3000</v>
      </c>
      <c r="AC96" s="149"/>
      <c r="AD96" s="149"/>
      <c r="AE96" s="150"/>
      <c r="AF96" s="148">
        <v>3000</v>
      </c>
      <c r="AG96" s="149"/>
      <c r="AH96" s="149"/>
      <c r="AI96" s="150"/>
      <c r="AJ96" s="148">
        <v>0</v>
      </c>
      <c r="AK96" s="149"/>
      <c r="AL96" s="149"/>
      <c r="AM96" s="150"/>
      <c r="AN96" s="148">
        <v>0</v>
      </c>
      <c r="AO96" s="149"/>
      <c r="AP96" s="149"/>
      <c r="AQ96" s="150"/>
      <c r="AR96" s="148">
        <v>0</v>
      </c>
      <c r="AS96" s="149"/>
      <c r="AT96" s="149"/>
      <c r="AU96" s="150"/>
      <c r="AV96" s="148"/>
      <c r="AW96" s="149"/>
      <c r="AX96" s="149"/>
      <c r="AY96" s="150"/>
      <c r="AZ96" s="148"/>
      <c r="BA96" s="149"/>
      <c r="BB96" s="149"/>
      <c r="BC96" s="150"/>
      <c r="BD96" s="148">
        <v>0</v>
      </c>
      <c r="BE96" s="149"/>
      <c r="BF96" s="149"/>
      <c r="BG96" s="150"/>
      <c r="BH96" s="148">
        <v>0</v>
      </c>
      <c r="BI96" s="149"/>
      <c r="BJ96" s="149"/>
      <c r="BK96" s="150"/>
      <c r="BL96" s="148">
        <v>0</v>
      </c>
      <c r="BM96" s="149"/>
      <c r="BN96" s="149"/>
      <c r="BO96" s="150"/>
      <c r="BP96" s="148">
        <v>0</v>
      </c>
      <c r="BQ96" s="149"/>
      <c r="BR96" s="149"/>
      <c r="BS96" s="150"/>
      <c r="BT96" s="148">
        <v>0</v>
      </c>
      <c r="BU96" s="149"/>
      <c r="BV96" s="149"/>
      <c r="BW96" s="150"/>
      <c r="BX96" s="148">
        <v>0</v>
      </c>
      <c r="BY96" s="149"/>
      <c r="BZ96" s="149"/>
      <c r="CA96" s="150"/>
      <c r="CB96" s="148">
        <v>0</v>
      </c>
      <c r="CC96" s="149"/>
      <c r="CD96" s="149"/>
      <c r="CE96" s="150"/>
      <c r="CF96" s="148">
        <v>0</v>
      </c>
      <c r="CG96" s="149"/>
      <c r="CH96" s="149"/>
      <c r="CI96" s="150"/>
      <c r="CJ96" s="148">
        <v>0</v>
      </c>
      <c r="CK96" s="149"/>
      <c r="CL96" s="149"/>
      <c r="CM96" s="150"/>
      <c r="CN96" s="148">
        <v>0</v>
      </c>
      <c r="CO96" s="149"/>
      <c r="CP96" s="149"/>
      <c r="CQ96" s="150"/>
    </row>
    <row r="97" spans="1:95" x14ac:dyDescent="0.2">
      <c r="A97" s="24"/>
      <c r="B97" s="24"/>
      <c r="C97" s="24" t="s">
        <v>150</v>
      </c>
      <c r="D97" s="123">
        <v>14800</v>
      </c>
      <c r="E97" s="23"/>
      <c r="F97" s="28"/>
      <c r="G97" s="29"/>
      <c r="H97" s="148"/>
      <c r="I97" s="149"/>
      <c r="J97" s="149"/>
      <c r="K97" s="150"/>
      <c r="L97" s="148"/>
      <c r="M97" s="149"/>
      <c r="N97" s="149"/>
      <c r="O97" s="150"/>
      <c r="P97" s="148">
        <v>0</v>
      </c>
      <c r="Q97" s="149"/>
      <c r="R97" s="149"/>
      <c r="S97" s="150"/>
      <c r="T97" s="148">
        <v>0</v>
      </c>
      <c r="U97" s="149"/>
      <c r="V97" s="149"/>
      <c r="W97" s="150"/>
      <c r="X97" s="148">
        <v>0</v>
      </c>
      <c r="Y97" s="149"/>
      <c r="Z97" s="149"/>
      <c r="AA97" s="150"/>
      <c r="AB97" s="148">
        <v>3700</v>
      </c>
      <c r="AC97" s="149"/>
      <c r="AD97" s="149"/>
      <c r="AE97" s="150"/>
      <c r="AF97" s="148">
        <v>3700</v>
      </c>
      <c r="AG97" s="149"/>
      <c r="AH97" s="149"/>
      <c r="AI97" s="150"/>
      <c r="AJ97" s="148">
        <v>2450</v>
      </c>
      <c r="AK97" s="149"/>
      <c r="AL97" s="149"/>
      <c r="AM97" s="150"/>
      <c r="AN97" s="148">
        <v>1225</v>
      </c>
      <c r="AO97" s="149"/>
      <c r="AP97" s="149"/>
      <c r="AQ97" s="150"/>
      <c r="AR97" s="148">
        <v>1225</v>
      </c>
      <c r="AS97" s="149"/>
      <c r="AT97" s="149"/>
      <c r="AU97" s="150"/>
      <c r="AV97" s="148"/>
      <c r="AW97" s="149"/>
      <c r="AX97" s="149"/>
      <c r="AY97" s="150"/>
      <c r="AZ97" s="148"/>
      <c r="BA97" s="149"/>
      <c r="BB97" s="149"/>
      <c r="BC97" s="150"/>
      <c r="BD97" s="148">
        <v>250</v>
      </c>
      <c r="BE97" s="149"/>
      <c r="BF97" s="149"/>
      <c r="BG97" s="150"/>
      <c r="BH97" s="148">
        <v>250</v>
      </c>
      <c r="BI97" s="149"/>
      <c r="BJ97" s="149"/>
      <c r="BK97" s="150"/>
      <c r="BL97" s="148">
        <v>250</v>
      </c>
      <c r="BM97" s="149"/>
      <c r="BN97" s="149"/>
      <c r="BO97" s="150"/>
      <c r="BP97" s="148">
        <v>250</v>
      </c>
      <c r="BQ97" s="149"/>
      <c r="BR97" s="149"/>
      <c r="BS97" s="150"/>
      <c r="BT97" s="148">
        <v>250</v>
      </c>
      <c r="BU97" s="149"/>
      <c r="BV97" s="149"/>
      <c r="BW97" s="150"/>
      <c r="BX97" s="148">
        <v>250</v>
      </c>
      <c r="BY97" s="149"/>
      <c r="BZ97" s="149"/>
      <c r="CA97" s="150"/>
      <c r="CB97" s="148">
        <v>250</v>
      </c>
      <c r="CC97" s="149"/>
      <c r="CD97" s="149"/>
      <c r="CE97" s="150"/>
      <c r="CF97" s="148">
        <v>250</v>
      </c>
      <c r="CG97" s="149"/>
      <c r="CH97" s="149"/>
      <c r="CI97" s="150"/>
      <c r="CJ97" s="148">
        <v>250</v>
      </c>
      <c r="CK97" s="149"/>
      <c r="CL97" s="149"/>
      <c r="CM97" s="150"/>
      <c r="CN97" s="148">
        <v>250</v>
      </c>
      <c r="CO97" s="149"/>
      <c r="CP97" s="149"/>
      <c r="CQ97" s="150"/>
    </row>
    <row r="98" spans="1:95" x14ac:dyDescent="0.2">
      <c r="A98" s="24"/>
      <c r="B98" s="24"/>
      <c r="C98" s="24" t="s">
        <v>151</v>
      </c>
      <c r="D98" s="123">
        <v>30710</v>
      </c>
      <c r="E98" s="23"/>
      <c r="F98" s="28"/>
      <c r="G98" s="29"/>
      <c r="H98" s="148"/>
      <c r="I98" s="149"/>
      <c r="J98" s="149"/>
      <c r="K98" s="150"/>
      <c r="L98" s="148"/>
      <c r="M98" s="149"/>
      <c r="N98" s="149"/>
      <c r="O98" s="150"/>
      <c r="P98" s="148">
        <v>3915</v>
      </c>
      <c r="Q98" s="149"/>
      <c r="R98" s="149"/>
      <c r="S98" s="150"/>
      <c r="T98" s="148">
        <v>3915</v>
      </c>
      <c r="U98" s="149"/>
      <c r="V98" s="149"/>
      <c r="W98" s="150"/>
      <c r="X98" s="148">
        <v>0</v>
      </c>
      <c r="Y98" s="149"/>
      <c r="Z98" s="149"/>
      <c r="AA98" s="150"/>
      <c r="AB98" s="148">
        <v>10075</v>
      </c>
      <c r="AC98" s="149"/>
      <c r="AD98" s="149"/>
      <c r="AE98" s="150"/>
      <c r="AF98" s="148">
        <v>10075</v>
      </c>
      <c r="AG98" s="149"/>
      <c r="AH98" s="149"/>
      <c r="AI98" s="150"/>
      <c r="AJ98" s="148">
        <v>1365</v>
      </c>
      <c r="AK98" s="149"/>
      <c r="AL98" s="149"/>
      <c r="AM98" s="150"/>
      <c r="AN98" s="148">
        <v>682.5</v>
      </c>
      <c r="AO98" s="149"/>
      <c r="AP98" s="149"/>
      <c r="AQ98" s="150"/>
      <c r="AR98" s="148">
        <v>682.5</v>
      </c>
      <c r="AS98" s="149"/>
      <c r="AT98" s="149"/>
      <c r="AU98" s="150"/>
      <c r="AV98" s="148"/>
      <c r="AW98" s="149"/>
      <c r="AX98" s="149"/>
      <c r="AY98" s="150"/>
      <c r="AZ98" s="148"/>
      <c r="BA98" s="149"/>
      <c r="BB98" s="149"/>
      <c r="BC98" s="150"/>
      <c r="BD98" s="148">
        <v>0</v>
      </c>
      <c r="BE98" s="149"/>
      <c r="BF98" s="149"/>
      <c r="BG98" s="150"/>
      <c r="BH98" s="148">
        <v>0</v>
      </c>
      <c r="BI98" s="149"/>
      <c r="BJ98" s="149"/>
      <c r="BK98" s="150"/>
      <c r="BL98" s="148">
        <v>0</v>
      </c>
      <c r="BM98" s="149"/>
      <c r="BN98" s="149"/>
      <c r="BO98" s="150"/>
      <c r="BP98" s="148">
        <v>0</v>
      </c>
      <c r="BQ98" s="149"/>
      <c r="BR98" s="149"/>
      <c r="BS98" s="150"/>
      <c r="BT98" s="148">
        <v>0</v>
      </c>
      <c r="BU98" s="149"/>
      <c r="BV98" s="149"/>
      <c r="BW98" s="150"/>
      <c r="BX98" s="148">
        <v>0</v>
      </c>
      <c r="BY98" s="149"/>
      <c r="BZ98" s="149"/>
      <c r="CA98" s="150"/>
      <c r="CB98" s="148">
        <v>0</v>
      </c>
      <c r="CC98" s="149"/>
      <c r="CD98" s="149"/>
      <c r="CE98" s="150"/>
      <c r="CF98" s="148">
        <v>0</v>
      </c>
      <c r="CG98" s="149"/>
      <c r="CH98" s="149"/>
      <c r="CI98" s="150"/>
      <c r="CJ98" s="148">
        <v>0</v>
      </c>
      <c r="CK98" s="149"/>
      <c r="CL98" s="149"/>
      <c r="CM98" s="150"/>
      <c r="CN98" s="148">
        <v>0</v>
      </c>
      <c r="CO98" s="149"/>
      <c r="CP98" s="149"/>
      <c r="CQ98" s="150"/>
    </row>
    <row r="99" spans="1:95" x14ac:dyDescent="0.2">
      <c r="A99" s="24"/>
      <c r="B99" s="24"/>
      <c r="C99" s="24" t="s">
        <v>152</v>
      </c>
      <c r="D99" s="123">
        <v>10400</v>
      </c>
      <c r="E99" s="23"/>
      <c r="F99" s="28"/>
      <c r="G99" s="29"/>
      <c r="H99" s="148"/>
      <c r="I99" s="149"/>
      <c r="J99" s="149"/>
      <c r="K99" s="150"/>
      <c r="L99" s="148"/>
      <c r="M99" s="149"/>
      <c r="N99" s="149"/>
      <c r="O99" s="150"/>
      <c r="P99" s="148">
        <v>1800</v>
      </c>
      <c r="Q99" s="149"/>
      <c r="R99" s="149"/>
      <c r="S99" s="150"/>
      <c r="T99" s="148">
        <v>1800</v>
      </c>
      <c r="U99" s="149"/>
      <c r="V99" s="149"/>
      <c r="W99" s="150"/>
      <c r="X99" s="148">
        <v>0</v>
      </c>
      <c r="Y99" s="149"/>
      <c r="Z99" s="149"/>
      <c r="AA99" s="150"/>
      <c r="AB99" s="148">
        <v>2400</v>
      </c>
      <c r="AC99" s="149"/>
      <c r="AD99" s="149"/>
      <c r="AE99" s="150"/>
      <c r="AF99" s="148">
        <v>2400</v>
      </c>
      <c r="AG99" s="149"/>
      <c r="AH99" s="149"/>
      <c r="AI99" s="150"/>
      <c r="AJ99" s="148">
        <v>1000</v>
      </c>
      <c r="AK99" s="149"/>
      <c r="AL99" s="149"/>
      <c r="AM99" s="150"/>
      <c r="AN99" s="148">
        <v>500</v>
      </c>
      <c r="AO99" s="149"/>
      <c r="AP99" s="149"/>
      <c r="AQ99" s="150"/>
      <c r="AR99" s="148">
        <v>500</v>
      </c>
      <c r="AS99" s="149"/>
      <c r="AT99" s="149"/>
      <c r="AU99" s="150"/>
      <c r="AV99" s="148"/>
      <c r="AW99" s="149"/>
      <c r="AX99" s="149"/>
      <c r="AY99" s="150"/>
      <c r="AZ99" s="148"/>
      <c r="BA99" s="149"/>
      <c r="BB99" s="149"/>
      <c r="BC99" s="150"/>
      <c r="BD99" s="148"/>
      <c r="BE99" s="149"/>
      <c r="BF99" s="149"/>
      <c r="BG99" s="150"/>
      <c r="BH99" s="148"/>
      <c r="BI99" s="149"/>
      <c r="BJ99" s="149"/>
      <c r="BK99" s="150"/>
      <c r="BL99" s="148"/>
      <c r="BM99" s="149"/>
      <c r="BN99" s="149"/>
      <c r="BO99" s="150"/>
      <c r="BP99" s="148"/>
      <c r="BQ99" s="149"/>
      <c r="BR99" s="149"/>
      <c r="BS99" s="150"/>
      <c r="BT99" s="148"/>
      <c r="BU99" s="149"/>
      <c r="BV99" s="149"/>
      <c r="BW99" s="150"/>
      <c r="BX99" s="148"/>
      <c r="BY99" s="149"/>
      <c r="BZ99" s="149"/>
      <c r="CA99" s="150"/>
      <c r="CB99" s="148"/>
      <c r="CC99" s="149"/>
      <c r="CD99" s="149"/>
      <c r="CE99" s="150"/>
      <c r="CF99" s="148"/>
      <c r="CG99" s="149"/>
      <c r="CH99" s="149"/>
      <c r="CI99" s="150"/>
      <c r="CJ99" s="148"/>
      <c r="CK99" s="149"/>
      <c r="CL99" s="149"/>
      <c r="CM99" s="150"/>
      <c r="CN99" s="148"/>
      <c r="CO99" s="149"/>
      <c r="CP99" s="149"/>
      <c r="CQ99" s="150"/>
    </row>
    <row r="100" spans="1:95" x14ac:dyDescent="0.2">
      <c r="A100" s="24"/>
      <c r="B100" s="24"/>
      <c r="C100" s="24" t="s">
        <v>153</v>
      </c>
      <c r="D100" s="123">
        <v>8000</v>
      </c>
      <c r="E100" s="23"/>
      <c r="F100" s="28"/>
      <c r="G100" s="29"/>
      <c r="H100" s="148"/>
      <c r="I100" s="149"/>
      <c r="J100" s="149"/>
      <c r="K100" s="150"/>
      <c r="L100" s="148"/>
      <c r="M100" s="149"/>
      <c r="N100" s="149"/>
      <c r="O100" s="150"/>
      <c r="P100" s="148">
        <v>4000</v>
      </c>
      <c r="Q100" s="149"/>
      <c r="R100" s="149"/>
      <c r="S100" s="150"/>
      <c r="T100" s="148">
        <v>4000</v>
      </c>
      <c r="U100" s="149"/>
      <c r="V100" s="149"/>
      <c r="W100" s="150"/>
      <c r="X100" s="148">
        <v>0</v>
      </c>
      <c r="Y100" s="149"/>
      <c r="Z100" s="149"/>
      <c r="AA100" s="150"/>
      <c r="AB100" s="148"/>
      <c r="AC100" s="149"/>
      <c r="AD100" s="149"/>
      <c r="AE100" s="150"/>
      <c r="AF100" s="148"/>
      <c r="AG100" s="149"/>
      <c r="AH100" s="149"/>
      <c r="AI100" s="150"/>
      <c r="AJ100" s="148"/>
      <c r="AK100" s="149"/>
      <c r="AL100" s="149"/>
      <c r="AM100" s="150"/>
      <c r="AN100" s="148"/>
      <c r="AO100" s="149"/>
      <c r="AP100" s="149"/>
      <c r="AQ100" s="150"/>
      <c r="AR100" s="148"/>
      <c r="AS100" s="149"/>
      <c r="AT100" s="149"/>
      <c r="AU100" s="150"/>
      <c r="AV100" s="148"/>
      <c r="AW100" s="149"/>
      <c r="AX100" s="149"/>
      <c r="AY100" s="150"/>
      <c r="AZ100" s="148"/>
      <c r="BA100" s="149"/>
      <c r="BB100" s="149"/>
      <c r="BC100" s="150"/>
      <c r="BD100" s="148"/>
      <c r="BE100" s="149"/>
      <c r="BF100" s="149"/>
      <c r="BG100" s="150"/>
      <c r="BH100" s="148"/>
      <c r="BI100" s="149"/>
      <c r="BJ100" s="149"/>
      <c r="BK100" s="150"/>
      <c r="BL100" s="148"/>
      <c r="BM100" s="149"/>
      <c r="BN100" s="149"/>
      <c r="BO100" s="150"/>
      <c r="BP100" s="148"/>
      <c r="BQ100" s="149"/>
      <c r="BR100" s="149"/>
      <c r="BS100" s="150"/>
      <c r="BT100" s="148"/>
      <c r="BU100" s="149"/>
      <c r="BV100" s="149"/>
      <c r="BW100" s="150"/>
      <c r="BX100" s="148"/>
      <c r="BY100" s="149"/>
      <c r="BZ100" s="149"/>
      <c r="CA100" s="150"/>
      <c r="CB100" s="148"/>
      <c r="CC100" s="149"/>
      <c r="CD100" s="149"/>
      <c r="CE100" s="150"/>
      <c r="CF100" s="148"/>
      <c r="CG100" s="149"/>
      <c r="CH100" s="149"/>
      <c r="CI100" s="150"/>
      <c r="CJ100" s="148"/>
      <c r="CK100" s="149"/>
      <c r="CL100" s="149"/>
      <c r="CM100" s="150"/>
      <c r="CN100" s="148"/>
      <c r="CO100" s="149"/>
      <c r="CP100" s="149"/>
      <c r="CQ100" s="150"/>
    </row>
    <row r="101" spans="1:95" x14ac:dyDescent="0.2">
      <c r="A101" s="24"/>
      <c r="B101" s="24"/>
      <c r="C101" s="24"/>
      <c r="D101" s="123"/>
      <c r="E101" s="23"/>
      <c r="F101" s="28"/>
      <c r="G101" s="29"/>
      <c r="H101" s="148"/>
      <c r="I101" s="149"/>
      <c r="J101" s="149"/>
      <c r="K101" s="150"/>
      <c r="L101" s="148"/>
      <c r="M101" s="149"/>
      <c r="N101" s="149"/>
      <c r="O101" s="150"/>
      <c r="P101" s="148"/>
      <c r="Q101" s="149"/>
      <c r="R101" s="149"/>
      <c r="S101" s="150"/>
      <c r="T101" s="148"/>
      <c r="U101" s="149"/>
      <c r="V101" s="149"/>
      <c r="W101" s="150"/>
      <c r="X101" s="148"/>
      <c r="Y101" s="149"/>
      <c r="Z101" s="149"/>
      <c r="AA101" s="150"/>
      <c r="AB101" s="148"/>
      <c r="AC101" s="149"/>
      <c r="AD101" s="149"/>
      <c r="AE101" s="150"/>
      <c r="AF101" s="148"/>
      <c r="AG101" s="149"/>
      <c r="AH101" s="149"/>
      <c r="AI101" s="150"/>
      <c r="AJ101" s="148"/>
      <c r="AK101" s="149"/>
      <c r="AL101" s="149"/>
      <c r="AM101" s="150"/>
      <c r="AN101" s="148"/>
      <c r="AO101" s="149"/>
      <c r="AP101" s="149"/>
      <c r="AQ101" s="150"/>
      <c r="AR101" s="148"/>
      <c r="AS101" s="149"/>
      <c r="AT101" s="149"/>
      <c r="AU101" s="150"/>
      <c r="AV101" s="148"/>
      <c r="AW101" s="149"/>
      <c r="AX101" s="149"/>
      <c r="AY101" s="150"/>
      <c r="AZ101" s="148"/>
      <c r="BA101" s="149"/>
      <c r="BB101" s="149"/>
      <c r="BC101" s="150"/>
      <c r="BD101" s="148"/>
      <c r="BE101" s="149"/>
      <c r="BF101" s="149"/>
      <c r="BG101" s="150"/>
      <c r="BH101" s="148"/>
      <c r="BI101" s="149"/>
      <c r="BJ101" s="149"/>
      <c r="BK101" s="150"/>
      <c r="BL101" s="148"/>
      <c r="BM101" s="149"/>
      <c r="BN101" s="149"/>
      <c r="BO101" s="150"/>
      <c r="BP101" s="148"/>
      <c r="BQ101" s="149"/>
      <c r="BR101" s="149"/>
      <c r="BS101" s="150"/>
      <c r="BT101" s="148"/>
      <c r="BU101" s="149"/>
      <c r="BV101" s="149"/>
      <c r="BW101" s="150"/>
      <c r="BX101" s="148"/>
      <c r="BY101" s="149"/>
      <c r="BZ101" s="149"/>
      <c r="CA101" s="150"/>
      <c r="CB101" s="148"/>
      <c r="CC101" s="149"/>
      <c r="CD101" s="149"/>
      <c r="CE101" s="150"/>
      <c r="CF101" s="148"/>
      <c r="CG101" s="149"/>
      <c r="CH101" s="149"/>
      <c r="CI101" s="150"/>
      <c r="CJ101" s="148"/>
      <c r="CK101" s="149"/>
      <c r="CL101" s="149"/>
      <c r="CM101" s="150"/>
      <c r="CN101" s="148"/>
      <c r="CO101" s="149"/>
      <c r="CP101" s="149"/>
      <c r="CQ101" s="150"/>
    </row>
    <row r="102" spans="1:95" x14ac:dyDescent="0.2">
      <c r="A102" s="24"/>
      <c r="B102" s="24"/>
      <c r="C102" s="24"/>
      <c r="D102" s="123"/>
      <c r="E102" s="23"/>
      <c r="F102" s="28"/>
      <c r="G102" s="29"/>
      <c r="H102" s="148"/>
      <c r="I102" s="149"/>
      <c r="J102" s="149"/>
      <c r="K102" s="150"/>
      <c r="L102" s="148"/>
      <c r="M102" s="149"/>
      <c r="N102" s="149"/>
      <c r="O102" s="150"/>
      <c r="P102" s="148"/>
      <c r="Q102" s="149"/>
      <c r="R102" s="149"/>
      <c r="S102" s="150"/>
      <c r="T102" s="148"/>
      <c r="U102" s="149"/>
      <c r="V102" s="149"/>
      <c r="W102" s="150"/>
      <c r="X102" s="148"/>
      <c r="Y102" s="149"/>
      <c r="Z102" s="149"/>
      <c r="AA102" s="150"/>
      <c r="AB102" s="148"/>
      <c r="AC102" s="149"/>
      <c r="AD102" s="149"/>
      <c r="AE102" s="150"/>
      <c r="AF102" s="148"/>
      <c r="AG102" s="149"/>
      <c r="AH102" s="149"/>
      <c r="AI102" s="150"/>
      <c r="AJ102" s="148"/>
      <c r="AK102" s="149"/>
      <c r="AL102" s="149"/>
      <c r="AM102" s="150"/>
      <c r="AN102" s="148"/>
      <c r="AO102" s="149"/>
      <c r="AP102" s="149"/>
      <c r="AQ102" s="150"/>
      <c r="AR102" s="148"/>
      <c r="AS102" s="149"/>
      <c r="AT102" s="149"/>
      <c r="AU102" s="150"/>
      <c r="AV102" s="148"/>
      <c r="AW102" s="149"/>
      <c r="AX102" s="149"/>
      <c r="AY102" s="150"/>
      <c r="AZ102" s="148"/>
      <c r="BA102" s="149"/>
      <c r="BB102" s="149"/>
      <c r="BC102" s="150"/>
      <c r="BD102" s="148"/>
      <c r="BE102" s="149"/>
      <c r="BF102" s="149"/>
      <c r="BG102" s="150"/>
      <c r="BH102" s="148"/>
      <c r="BI102" s="149"/>
      <c r="BJ102" s="149"/>
      <c r="BK102" s="150"/>
      <c r="BL102" s="148"/>
      <c r="BM102" s="149"/>
      <c r="BN102" s="149"/>
      <c r="BO102" s="150"/>
      <c r="BP102" s="148"/>
      <c r="BQ102" s="149"/>
      <c r="BR102" s="149"/>
      <c r="BS102" s="150"/>
      <c r="BT102" s="148"/>
      <c r="BU102" s="149"/>
      <c r="BV102" s="149"/>
      <c r="BW102" s="150"/>
      <c r="BX102" s="148"/>
      <c r="BY102" s="149"/>
      <c r="BZ102" s="149"/>
      <c r="CA102" s="150"/>
      <c r="CB102" s="148"/>
      <c r="CC102" s="149"/>
      <c r="CD102" s="149"/>
      <c r="CE102" s="150"/>
      <c r="CF102" s="148"/>
      <c r="CG102" s="149"/>
      <c r="CH102" s="149"/>
      <c r="CI102" s="150"/>
      <c r="CJ102" s="148"/>
      <c r="CK102" s="149"/>
      <c r="CL102" s="149"/>
      <c r="CM102" s="150"/>
      <c r="CN102" s="148"/>
      <c r="CO102" s="149"/>
      <c r="CP102" s="149"/>
      <c r="CQ102" s="150"/>
    </row>
    <row r="103" spans="1:95" x14ac:dyDescent="0.2">
      <c r="A103" s="24"/>
      <c r="B103" s="24"/>
      <c r="C103" s="24"/>
      <c r="D103" s="123"/>
      <c r="E103" s="23"/>
      <c r="F103" s="28"/>
      <c r="G103" s="29"/>
      <c r="H103" s="148"/>
      <c r="I103" s="149"/>
      <c r="J103" s="149"/>
      <c r="K103" s="150"/>
      <c r="L103" s="148"/>
      <c r="M103" s="149"/>
      <c r="N103" s="149"/>
      <c r="O103" s="150"/>
      <c r="P103" s="148"/>
      <c r="Q103" s="149"/>
      <c r="R103" s="149"/>
      <c r="S103" s="150"/>
      <c r="T103" s="148"/>
      <c r="U103" s="149"/>
      <c r="V103" s="149"/>
      <c r="W103" s="150"/>
      <c r="X103" s="148"/>
      <c r="Y103" s="149"/>
      <c r="Z103" s="149"/>
      <c r="AA103" s="150"/>
      <c r="AB103" s="148"/>
      <c r="AC103" s="149"/>
      <c r="AD103" s="149"/>
      <c r="AE103" s="150"/>
      <c r="AF103" s="148"/>
      <c r="AG103" s="149"/>
      <c r="AH103" s="149"/>
      <c r="AI103" s="150"/>
      <c r="AJ103" s="148"/>
      <c r="AK103" s="149"/>
      <c r="AL103" s="149"/>
      <c r="AM103" s="150"/>
      <c r="AN103" s="148"/>
      <c r="AO103" s="149"/>
      <c r="AP103" s="149"/>
      <c r="AQ103" s="150"/>
      <c r="AR103" s="148"/>
      <c r="AS103" s="149"/>
      <c r="AT103" s="149"/>
      <c r="AU103" s="150"/>
      <c r="AV103" s="148"/>
      <c r="AW103" s="149"/>
      <c r="AX103" s="149"/>
      <c r="AY103" s="150"/>
      <c r="AZ103" s="148"/>
      <c r="BA103" s="149"/>
      <c r="BB103" s="149"/>
      <c r="BC103" s="150"/>
      <c r="BD103" s="148"/>
      <c r="BE103" s="149"/>
      <c r="BF103" s="149"/>
      <c r="BG103" s="150"/>
      <c r="BH103" s="148"/>
      <c r="BI103" s="149"/>
      <c r="BJ103" s="149"/>
      <c r="BK103" s="150"/>
      <c r="BL103" s="148"/>
      <c r="BM103" s="149"/>
      <c r="BN103" s="149"/>
      <c r="BO103" s="150"/>
      <c r="BP103" s="148"/>
      <c r="BQ103" s="149"/>
      <c r="BR103" s="149"/>
      <c r="BS103" s="150"/>
      <c r="BT103" s="148"/>
      <c r="BU103" s="149"/>
      <c r="BV103" s="149"/>
      <c r="BW103" s="150"/>
      <c r="BX103" s="148"/>
      <c r="BY103" s="149"/>
      <c r="BZ103" s="149"/>
      <c r="CA103" s="150"/>
      <c r="CB103" s="148"/>
      <c r="CC103" s="149"/>
      <c r="CD103" s="149"/>
      <c r="CE103" s="150"/>
      <c r="CF103" s="148"/>
      <c r="CG103" s="149"/>
      <c r="CH103" s="149"/>
      <c r="CI103" s="150"/>
      <c r="CJ103" s="148"/>
      <c r="CK103" s="149"/>
      <c r="CL103" s="149"/>
      <c r="CM103" s="150"/>
      <c r="CN103" s="148"/>
      <c r="CO103" s="149"/>
      <c r="CP103" s="149"/>
      <c r="CQ103" s="150"/>
    </row>
    <row r="104" spans="1:95" x14ac:dyDescent="0.2">
      <c r="A104" s="24"/>
      <c r="B104" s="24"/>
      <c r="C104" s="24" t="s">
        <v>154</v>
      </c>
      <c r="D104" s="123">
        <v>44656.68</v>
      </c>
      <c r="E104" s="23"/>
      <c r="F104" s="28"/>
      <c r="G104" s="29"/>
      <c r="H104" s="148"/>
      <c r="I104" s="149"/>
      <c r="J104" s="149"/>
      <c r="K104" s="150"/>
      <c r="L104" s="148"/>
      <c r="M104" s="149"/>
      <c r="N104" s="149"/>
      <c r="O104" s="150"/>
      <c r="P104" s="148"/>
      <c r="Q104" s="149"/>
      <c r="R104" s="149"/>
      <c r="S104" s="150"/>
      <c r="T104" s="148"/>
      <c r="U104" s="149"/>
      <c r="V104" s="149"/>
      <c r="W104" s="150"/>
      <c r="X104" s="148">
        <f>D104</f>
        <v>44656.68</v>
      </c>
      <c r="Y104" s="149"/>
      <c r="Z104" s="149"/>
      <c r="AA104" s="150"/>
      <c r="AB104" s="148"/>
      <c r="AC104" s="149"/>
      <c r="AD104" s="149"/>
      <c r="AE104" s="150"/>
      <c r="AF104" s="148"/>
      <c r="AG104" s="149"/>
      <c r="AH104" s="149"/>
      <c r="AI104" s="150"/>
      <c r="AJ104" s="148"/>
      <c r="AK104" s="149"/>
      <c r="AL104" s="149"/>
      <c r="AM104" s="150"/>
      <c r="AN104" s="148"/>
      <c r="AO104" s="149"/>
      <c r="AP104" s="149"/>
      <c r="AQ104" s="150"/>
      <c r="AR104" s="148"/>
      <c r="AS104" s="149"/>
      <c r="AT104" s="149"/>
      <c r="AU104" s="150"/>
      <c r="AV104" s="148"/>
      <c r="AW104" s="149"/>
      <c r="AX104" s="149"/>
      <c r="AY104" s="150"/>
      <c r="AZ104" s="148"/>
      <c r="BA104" s="149"/>
      <c r="BB104" s="149"/>
      <c r="BC104" s="150"/>
      <c r="BD104" s="148"/>
      <c r="BE104" s="149"/>
      <c r="BF104" s="149"/>
      <c r="BG104" s="150"/>
      <c r="BH104" s="148"/>
      <c r="BI104" s="149"/>
      <c r="BJ104" s="149"/>
      <c r="BK104" s="150"/>
      <c r="BL104" s="148"/>
      <c r="BM104" s="149"/>
      <c r="BN104" s="149"/>
      <c r="BO104" s="150"/>
      <c r="BP104" s="148"/>
      <c r="BQ104" s="149"/>
      <c r="BR104" s="149"/>
      <c r="BS104" s="150"/>
      <c r="BT104" s="148"/>
      <c r="BU104" s="149"/>
      <c r="BV104" s="149"/>
      <c r="BW104" s="150"/>
      <c r="BX104" s="148"/>
      <c r="BY104" s="149"/>
      <c r="BZ104" s="149"/>
      <c r="CA104" s="150"/>
      <c r="CB104" s="148"/>
      <c r="CC104" s="149"/>
      <c r="CD104" s="149"/>
      <c r="CE104" s="150"/>
      <c r="CF104" s="148"/>
      <c r="CG104" s="149"/>
      <c r="CH104" s="149"/>
      <c r="CI104" s="150"/>
      <c r="CJ104" s="148"/>
      <c r="CK104" s="149"/>
      <c r="CL104" s="149"/>
      <c r="CM104" s="150"/>
      <c r="CN104" s="148"/>
      <c r="CO104" s="149"/>
      <c r="CP104" s="149"/>
      <c r="CQ104" s="150"/>
    </row>
    <row r="105" spans="1:95" x14ac:dyDescent="0.2">
      <c r="A105" s="24"/>
      <c r="B105" s="24"/>
      <c r="C105" s="24" t="s">
        <v>155</v>
      </c>
      <c r="D105" s="123">
        <v>64761</v>
      </c>
      <c r="E105" s="23"/>
      <c r="F105" s="28"/>
      <c r="G105" s="29"/>
      <c r="H105" s="148"/>
      <c r="I105" s="149"/>
      <c r="J105" s="149"/>
      <c r="K105" s="150"/>
      <c r="L105" s="148"/>
      <c r="M105" s="149"/>
      <c r="N105" s="149"/>
      <c r="O105" s="150"/>
      <c r="P105" s="148"/>
      <c r="Q105" s="149"/>
      <c r="R105" s="149"/>
      <c r="S105" s="150"/>
      <c r="T105" s="148"/>
      <c r="U105" s="149"/>
      <c r="V105" s="149"/>
      <c r="W105" s="150"/>
      <c r="X105" s="148">
        <f>D105</f>
        <v>64761</v>
      </c>
      <c r="Y105" s="149"/>
      <c r="Z105" s="149"/>
      <c r="AA105" s="150"/>
      <c r="AB105" s="148"/>
      <c r="AC105" s="149"/>
      <c r="AD105" s="149"/>
      <c r="AE105" s="150"/>
      <c r="AF105" s="148"/>
      <c r="AG105" s="149"/>
      <c r="AH105" s="149"/>
      <c r="AI105" s="150"/>
      <c r="AJ105" s="148"/>
      <c r="AK105" s="149"/>
      <c r="AL105" s="149"/>
      <c r="AM105" s="150"/>
      <c r="AN105" s="148"/>
      <c r="AO105" s="149"/>
      <c r="AP105" s="149"/>
      <c r="AQ105" s="150"/>
      <c r="AR105" s="148"/>
      <c r="AS105" s="149"/>
      <c r="AT105" s="149"/>
      <c r="AU105" s="150"/>
      <c r="AV105" s="148"/>
      <c r="AW105" s="149"/>
      <c r="AX105" s="149"/>
      <c r="AY105" s="150"/>
      <c r="AZ105" s="148"/>
      <c r="BA105" s="149"/>
      <c r="BB105" s="149"/>
      <c r="BC105" s="150"/>
      <c r="BD105" s="148"/>
      <c r="BE105" s="149"/>
      <c r="BF105" s="149"/>
      <c r="BG105" s="150"/>
      <c r="BH105" s="148"/>
      <c r="BI105" s="149"/>
      <c r="BJ105" s="149"/>
      <c r="BK105" s="150"/>
      <c r="BL105" s="148"/>
      <c r="BM105" s="149"/>
      <c r="BN105" s="149"/>
      <c r="BO105" s="150"/>
      <c r="BP105" s="148"/>
      <c r="BQ105" s="149"/>
      <c r="BR105" s="149"/>
      <c r="BS105" s="150"/>
      <c r="BT105" s="148"/>
      <c r="BU105" s="149"/>
      <c r="BV105" s="149"/>
      <c r="BW105" s="150"/>
      <c r="BX105" s="148"/>
      <c r="BY105" s="149"/>
      <c r="BZ105" s="149"/>
      <c r="CA105" s="150"/>
      <c r="CB105" s="148"/>
      <c r="CC105" s="149"/>
      <c r="CD105" s="149"/>
      <c r="CE105" s="150"/>
      <c r="CF105" s="148"/>
      <c r="CG105" s="149"/>
      <c r="CH105" s="149"/>
      <c r="CI105" s="150"/>
      <c r="CJ105" s="148"/>
      <c r="CK105" s="149"/>
      <c r="CL105" s="149"/>
      <c r="CM105" s="150"/>
      <c r="CN105" s="148"/>
      <c r="CO105" s="149"/>
      <c r="CP105" s="149"/>
      <c r="CQ105" s="150"/>
    </row>
    <row r="106" spans="1:95" x14ac:dyDescent="0.2">
      <c r="A106" s="24"/>
      <c r="B106" s="24"/>
      <c r="C106" s="24" t="s">
        <v>156</v>
      </c>
      <c r="D106" s="123">
        <v>0</v>
      </c>
      <c r="E106" s="23"/>
      <c r="F106" s="28"/>
      <c r="G106" s="29"/>
      <c r="H106" s="148"/>
      <c r="I106" s="149"/>
      <c r="J106" s="149"/>
      <c r="K106" s="150"/>
      <c r="L106" s="148"/>
      <c r="M106" s="149"/>
      <c r="N106" s="149"/>
      <c r="O106" s="150"/>
      <c r="P106" s="148"/>
      <c r="Q106" s="149"/>
      <c r="R106" s="149"/>
      <c r="S106" s="150"/>
      <c r="T106" s="148"/>
      <c r="U106" s="149"/>
      <c r="V106" s="149"/>
      <c r="W106" s="150"/>
      <c r="X106" s="148"/>
      <c r="Y106" s="149"/>
      <c r="Z106" s="149"/>
      <c r="AA106" s="150"/>
      <c r="AB106" s="148"/>
      <c r="AC106" s="149"/>
      <c r="AD106" s="149"/>
      <c r="AE106" s="150"/>
      <c r="AF106" s="148"/>
      <c r="AG106" s="149"/>
      <c r="AH106" s="149"/>
      <c r="AI106" s="150"/>
      <c r="AJ106" s="148"/>
      <c r="AK106" s="149"/>
      <c r="AL106" s="149"/>
      <c r="AM106" s="150"/>
      <c r="AN106" s="148"/>
      <c r="AO106" s="149"/>
      <c r="AP106" s="149"/>
      <c r="AQ106" s="150"/>
      <c r="AR106" s="148"/>
      <c r="AS106" s="149"/>
      <c r="AT106" s="149"/>
      <c r="AU106" s="150"/>
      <c r="AV106" s="148"/>
      <c r="AW106" s="149"/>
      <c r="AX106" s="149"/>
      <c r="AY106" s="150"/>
      <c r="AZ106" s="148"/>
      <c r="BA106" s="149"/>
      <c r="BB106" s="149"/>
      <c r="BC106" s="150"/>
      <c r="BD106" s="148"/>
      <c r="BE106" s="149"/>
      <c r="BF106" s="149"/>
      <c r="BG106" s="150"/>
      <c r="BH106" s="148"/>
      <c r="BI106" s="149"/>
      <c r="BJ106" s="149"/>
      <c r="BK106" s="150"/>
      <c r="BL106" s="148"/>
      <c r="BM106" s="149"/>
      <c r="BN106" s="149"/>
      <c r="BO106" s="150"/>
      <c r="BP106" s="148"/>
      <c r="BQ106" s="149"/>
      <c r="BR106" s="149"/>
      <c r="BS106" s="150"/>
      <c r="BT106" s="148"/>
      <c r="BU106" s="149"/>
      <c r="BV106" s="149"/>
      <c r="BW106" s="150"/>
      <c r="BX106" s="148"/>
      <c r="BY106" s="149"/>
      <c r="BZ106" s="149"/>
      <c r="CA106" s="150"/>
      <c r="CB106" s="148"/>
      <c r="CC106" s="149"/>
      <c r="CD106" s="149"/>
      <c r="CE106" s="150"/>
      <c r="CF106" s="148"/>
      <c r="CG106" s="149"/>
      <c r="CH106" s="149"/>
      <c r="CI106" s="150"/>
      <c r="CJ106" s="148"/>
      <c r="CK106" s="149"/>
      <c r="CL106" s="149"/>
      <c r="CM106" s="150"/>
      <c r="CN106" s="148"/>
      <c r="CO106" s="149"/>
      <c r="CP106" s="149"/>
      <c r="CQ106" s="150"/>
    </row>
    <row r="107" spans="1:95" x14ac:dyDescent="0.2">
      <c r="A107" s="24"/>
      <c r="B107" s="24"/>
      <c r="C107" s="24" t="s">
        <v>157</v>
      </c>
      <c r="D107" s="123">
        <v>898</v>
      </c>
      <c r="E107" s="23"/>
      <c r="F107" s="28"/>
      <c r="G107" s="29"/>
      <c r="H107" s="148"/>
      <c r="I107" s="149"/>
      <c r="J107" s="149"/>
      <c r="K107" s="150"/>
      <c r="L107" s="148"/>
      <c r="M107" s="149"/>
      <c r="N107" s="149"/>
      <c r="O107" s="150"/>
      <c r="P107" s="148"/>
      <c r="Q107" s="149"/>
      <c r="R107" s="149"/>
      <c r="S107" s="150"/>
      <c r="T107" s="148"/>
      <c r="U107" s="149"/>
      <c r="V107" s="149"/>
      <c r="W107" s="150"/>
      <c r="X107" s="148"/>
      <c r="Y107" s="149"/>
      <c r="Z107" s="149"/>
      <c r="AA107" s="150"/>
      <c r="AB107" s="148">
        <f>D107</f>
        <v>898</v>
      </c>
      <c r="AC107" s="149"/>
      <c r="AD107" s="149"/>
      <c r="AE107" s="150"/>
      <c r="AF107" s="148"/>
      <c r="AG107" s="149"/>
      <c r="AH107" s="149"/>
      <c r="AI107" s="150"/>
      <c r="AJ107" s="148"/>
      <c r="AK107" s="149"/>
      <c r="AL107" s="149"/>
      <c r="AM107" s="150"/>
      <c r="AN107" s="148"/>
      <c r="AO107" s="149"/>
      <c r="AP107" s="149"/>
      <c r="AQ107" s="150"/>
      <c r="AR107" s="148"/>
      <c r="AS107" s="149"/>
      <c r="AT107" s="149"/>
      <c r="AU107" s="150"/>
      <c r="AV107" s="148"/>
      <c r="AW107" s="149"/>
      <c r="AX107" s="149"/>
      <c r="AY107" s="150"/>
      <c r="AZ107" s="148"/>
      <c r="BA107" s="149"/>
      <c r="BB107" s="149"/>
      <c r="BC107" s="150"/>
      <c r="BD107" s="148"/>
      <c r="BE107" s="149"/>
      <c r="BF107" s="149"/>
      <c r="BG107" s="150"/>
      <c r="BH107" s="148"/>
      <c r="BI107" s="149"/>
      <c r="BJ107" s="149"/>
      <c r="BK107" s="150"/>
      <c r="BL107" s="148"/>
      <c r="BM107" s="149"/>
      <c r="BN107" s="149"/>
      <c r="BO107" s="150"/>
      <c r="BP107" s="148"/>
      <c r="BQ107" s="149"/>
      <c r="BR107" s="149"/>
      <c r="BS107" s="150"/>
      <c r="BT107" s="148"/>
      <c r="BU107" s="149"/>
      <c r="BV107" s="149"/>
      <c r="BW107" s="150"/>
      <c r="BX107" s="148"/>
      <c r="BY107" s="149"/>
      <c r="BZ107" s="149"/>
      <c r="CA107" s="150"/>
      <c r="CB107" s="148"/>
      <c r="CC107" s="149"/>
      <c r="CD107" s="149"/>
      <c r="CE107" s="150"/>
      <c r="CF107" s="148"/>
      <c r="CG107" s="149"/>
      <c r="CH107" s="149"/>
      <c r="CI107" s="150"/>
      <c r="CJ107" s="148"/>
      <c r="CK107" s="149"/>
      <c r="CL107" s="149"/>
      <c r="CM107" s="150"/>
      <c r="CN107" s="148"/>
      <c r="CO107" s="149"/>
      <c r="CP107" s="149"/>
      <c r="CQ107" s="150"/>
    </row>
    <row r="108" spans="1:95" x14ac:dyDescent="0.2">
      <c r="A108" s="24"/>
      <c r="B108" s="24"/>
      <c r="C108" s="24" t="s">
        <v>158</v>
      </c>
      <c r="D108" s="123">
        <v>770</v>
      </c>
      <c r="E108" s="23"/>
      <c r="F108" s="28"/>
      <c r="G108" s="29"/>
      <c r="H108" s="148"/>
      <c r="I108" s="149"/>
      <c r="J108" s="149"/>
      <c r="K108" s="150"/>
      <c r="L108" s="148"/>
      <c r="M108" s="149"/>
      <c r="N108" s="149"/>
      <c r="O108" s="150"/>
      <c r="P108" s="148"/>
      <c r="Q108" s="149"/>
      <c r="R108" s="149"/>
      <c r="S108" s="150"/>
      <c r="T108" s="148"/>
      <c r="U108" s="149"/>
      <c r="V108" s="149"/>
      <c r="W108" s="150"/>
      <c r="X108" s="148"/>
      <c r="Y108" s="149"/>
      <c r="Z108" s="149"/>
      <c r="AA108" s="150"/>
      <c r="AB108" s="148">
        <f>D108</f>
        <v>770</v>
      </c>
      <c r="AC108" s="149"/>
      <c r="AD108" s="149"/>
      <c r="AE108" s="150"/>
      <c r="AF108" s="148"/>
      <c r="AG108" s="149"/>
      <c r="AH108" s="149"/>
      <c r="AI108" s="150"/>
      <c r="AJ108" s="148"/>
      <c r="AK108" s="149"/>
      <c r="AL108" s="149"/>
      <c r="AM108" s="150"/>
      <c r="AN108" s="148"/>
      <c r="AO108" s="149"/>
      <c r="AP108" s="149"/>
      <c r="AQ108" s="150"/>
      <c r="AR108" s="148"/>
      <c r="AS108" s="149"/>
      <c r="AT108" s="149"/>
      <c r="AU108" s="150"/>
      <c r="AV108" s="148"/>
      <c r="AW108" s="149"/>
      <c r="AX108" s="149"/>
      <c r="AY108" s="150"/>
      <c r="AZ108" s="148"/>
      <c r="BA108" s="149"/>
      <c r="BB108" s="149"/>
      <c r="BC108" s="150"/>
      <c r="BD108" s="148"/>
      <c r="BE108" s="149"/>
      <c r="BF108" s="149"/>
      <c r="BG108" s="150"/>
      <c r="BH108" s="148"/>
      <c r="BI108" s="149"/>
      <c r="BJ108" s="149"/>
      <c r="BK108" s="150"/>
      <c r="BL108" s="148"/>
      <c r="BM108" s="149"/>
      <c r="BN108" s="149"/>
      <c r="BO108" s="150"/>
      <c r="BP108" s="148"/>
      <c r="BQ108" s="149"/>
      <c r="BR108" s="149"/>
      <c r="BS108" s="150"/>
      <c r="BT108" s="148"/>
      <c r="BU108" s="149"/>
      <c r="BV108" s="149"/>
      <c r="BW108" s="150"/>
      <c r="BX108" s="148"/>
      <c r="BY108" s="149"/>
      <c r="BZ108" s="149"/>
      <c r="CA108" s="150"/>
      <c r="CB108" s="148"/>
      <c r="CC108" s="149"/>
      <c r="CD108" s="149"/>
      <c r="CE108" s="150"/>
      <c r="CF108" s="148"/>
      <c r="CG108" s="149"/>
      <c r="CH108" s="149"/>
      <c r="CI108" s="150"/>
      <c r="CJ108" s="148"/>
      <c r="CK108" s="149"/>
      <c r="CL108" s="149"/>
      <c r="CM108" s="150"/>
      <c r="CN108" s="148"/>
      <c r="CO108" s="149"/>
      <c r="CP108" s="149"/>
      <c r="CQ108" s="150"/>
    </row>
    <row r="109" spans="1:95" x14ac:dyDescent="0.2">
      <c r="A109" s="24"/>
      <c r="B109" s="24"/>
      <c r="C109" s="24" t="s">
        <v>159</v>
      </c>
      <c r="D109" s="123">
        <v>770</v>
      </c>
      <c r="E109" s="23"/>
      <c r="F109" s="28"/>
      <c r="G109" s="29"/>
      <c r="H109" s="148"/>
      <c r="I109" s="149"/>
      <c r="J109" s="149"/>
      <c r="K109" s="150"/>
      <c r="L109" s="148"/>
      <c r="M109" s="149"/>
      <c r="N109" s="149"/>
      <c r="O109" s="150"/>
      <c r="P109" s="148"/>
      <c r="Q109" s="149"/>
      <c r="R109" s="149"/>
      <c r="S109" s="150"/>
      <c r="T109" s="148"/>
      <c r="U109" s="149"/>
      <c r="V109" s="149"/>
      <c r="W109" s="150"/>
      <c r="X109" s="148"/>
      <c r="Y109" s="149"/>
      <c r="Z109" s="149"/>
      <c r="AA109" s="150"/>
      <c r="AB109" s="148">
        <f>D109</f>
        <v>770</v>
      </c>
      <c r="AC109" s="149"/>
      <c r="AD109" s="149"/>
      <c r="AE109" s="150"/>
      <c r="AF109" s="148"/>
      <c r="AG109" s="149"/>
      <c r="AH109" s="149"/>
      <c r="AI109" s="150"/>
      <c r="AJ109" s="148"/>
      <c r="AK109" s="149"/>
      <c r="AL109" s="149"/>
      <c r="AM109" s="150"/>
      <c r="AN109" s="148"/>
      <c r="AO109" s="149"/>
      <c r="AP109" s="149"/>
      <c r="AQ109" s="150"/>
      <c r="AR109" s="148"/>
      <c r="AS109" s="149"/>
      <c r="AT109" s="149"/>
      <c r="AU109" s="150"/>
      <c r="AV109" s="148"/>
      <c r="AW109" s="149"/>
      <c r="AX109" s="149"/>
      <c r="AY109" s="150"/>
      <c r="AZ109" s="148"/>
      <c r="BA109" s="149"/>
      <c r="BB109" s="149"/>
      <c r="BC109" s="150"/>
      <c r="BD109" s="148"/>
      <c r="BE109" s="149"/>
      <c r="BF109" s="149"/>
      <c r="BG109" s="150"/>
      <c r="BH109" s="148"/>
      <c r="BI109" s="149"/>
      <c r="BJ109" s="149"/>
      <c r="BK109" s="150"/>
      <c r="BL109" s="148"/>
      <c r="BM109" s="149"/>
      <c r="BN109" s="149"/>
      <c r="BO109" s="150"/>
      <c r="BP109" s="148"/>
      <c r="BQ109" s="149"/>
      <c r="BR109" s="149"/>
      <c r="BS109" s="150"/>
      <c r="BT109" s="148"/>
      <c r="BU109" s="149"/>
      <c r="BV109" s="149"/>
      <c r="BW109" s="150"/>
      <c r="BX109" s="148"/>
      <c r="BY109" s="149"/>
      <c r="BZ109" s="149"/>
      <c r="CA109" s="150"/>
      <c r="CB109" s="148"/>
      <c r="CC109" s="149"/>
      <c r="CD109" s="149"/>
      <c r="CE109" s="150"/>
      <c r="CF109" s="148"/>
      <c r="CG109" s="149"/>
      <c r="CH109" s="149"/>
      <c r="CI109" s="150"/>
      <c r="CJ109" s="148"/>
      <c r="CK109" s="149"/>
      <c r="CL109" s="149"/>
      <c r="CM109" s="150"/>
      <c r="CN109" s="148"/>
      <c r="CO109" s="149"/>
      <c r="CP109" s="149"/>
      <c r="CQ109" s="150"/>
    </row>
    <row r="110" spans="1:95" x14ac:dyDescent="0.2">
      <c r="A110" s="24"/>
      <c r="B110" s="24"/>
      <c r="C110" s="24" t="s">
        <v>160</v>
      </c>
      <c r="D110" s="123">
        <v>770</v>
      </c>
      <c r="E110" s="23"/>
      <c r="F110" s="28"/>
      <c r="G110" s="29"/>
      <c r="H110" s="148"/>
      <c r="I110" s="149"/>
      <c r="J110" s="149"/>
      <c r="K110" s="150"/>
      <c r="L110" s="148"/>
      <c r="M110" s="149"/>
      <c r="N110" s="149"/>
      <c r="O110" s="150"/>
      <c r="P110" s="148"/>
      <c r="Q110" s="149"/>
      <c r="R110" s="149"/>
      <c r="S110" s="150"/>
      <c r="T110" s="148"/>
      <c r="U110" s="149"/>
      <c r="V110" s="149"/>
      <c r="W110" s="150"/>
      <c r="X110" s="148"/>
      <c r="Y110" s="149"/>
      <c r="Z110" s="149"/>
      <c r="AA110" s="150"/>
      <c r="AB110" s="148">
        <f>D110</f>
        <v>770</v>
      </c>
      <c r="AC110" s="149"/>
      <c r="AD110" s="149"/>
      <c r="AE110" s="150"/>
      <c r="AF110" s="148"/>
      <c r="AG110" s="149"/>
      <c r="AH110" s="149"/>
      <c r="AI110" s="150"/>
      <c r="AJ110" s="148"/>
      <c r="AK110" s="149"/>
      <c r="AL110" s="149"/>
      <c r="AM110" s="150"/>
      <c r="AN110" s="148"/>
      <c r="AO110" s="149"/>
      <c r="AP110" s="149"/>
      <c r="AQ110" s="150"/>
      <c r="AR110" s="148"/>
      <c r="AS110" s="149"/>
      <c r="AT110" s="149"/>
      <c r="AU110" s="150"/>
      <c r="AV110" s="148"/>
      <c r="AW110" s="149"/>
      <c r="AX110" s="149"/>
      <c r="AY110" s="150"/>
      <c r="AZ110" s="148"/>
      <c r="BA110" s="149"/>
      <c r="BB110" s="149"/>
      <c r="BC110" s="150"/>
      <c r="BD110" s="148"/>
      <c r="BE110" s="149"/>
      <c r="BF110" s="149"/>
      <c r="BG110" s="150"/>
      <c r="BH110" s="148"/>
      <c r="BI110" s="149"/>
      <c r="BJ110" s="149"/>
      <c r="BK110" s="150"/>
      <c r="BL110" s="148"/>
      <c r="BM110" s="149"/>
      <c r="BN110" s="149"/>
      <c r="BO110" s="150"/>
      <c r="BP110" s="148"/>
      <c r="BQ110" s="149"/>
      <c r="BR110" s="149"/>
      <c r="BS110" s="150"/>
      <c r="BT110" s="148"/>
      <c r="BU110" s="149"/>
      <c r="BV110" s="149"/>
      <c r="BW110" s="150"/>
      <c r="BX110" s="148"/>
      <c r="BY110" s="149"/>
      <c r="BZ110" s="149"/>
      <c r="CA110" s="150"/>
      <c r="CB110" s="148"/>
      <c r="CC110" s="149"/>
      <c r="CD110" s="149"/>
      <c r="CE110" s="150"/>
      <c r="CF110" s="148"/>
      <c r="CG110" s="149"/>
      <c r="CH110" s="149"/>
      <c r="CI110" s="150"/>
      <c r="CJ110" s="148"/>
      <c r="CK110" s="149"/>
      <c r="CL110" s="149"/>
      <c r="CM110" s="150"/>
      <c r="CN110" s="148"/>
      <c r="CO110" s="149"/>
      <c r="CP110" s="149"/>
      <c r="CQ110" s="150"/>
    </row>
    <row r="111" spans="1:95" x14ac:dyDescent="0.2">
      <c r="A111" s="24"/>
      <c r="B111" s="24"/>
      <c r="C111" s="24" t="s">
        <v>161</v>
      </c>
      <c r="D111" s="123">
        <v>641.6</v>
      </c>
      <c r="E111" s="23"/>
      <c r="F111" s="28"/>
      <c r="G111" s="29"/>
      <c r="H111" s="148"/>
      <c r="I111" s="149"/>
      <c r="J111" s="149"/>
      <c r="K111" s="150"/>
      <c r="L111" s="148"/>
      <c r="M111" s="149"/>
      <c r="N111" s="149"/>
      <c r="O111" s="150"/>
      <c r="P111" s="148"/>
      <c r="Q111" s="149"/>
      <c r="R111" s="149"/>
      <c r="S111" s="150"/>
      <c r="T111" s="148"/>
      <c r="U111" s="149"/>
      <c r="V111" s="149"/>
      <c r="W111" s="150"/>
      <c r="X111" s="148"/>
      <c r="Y111" s="149"/>
      <c r="Z111" s="149"/>
      <c r="AA111" s="150"/>
      <c r="AB111" s="148"/>
      <c r="AC111" s="149"/>
      <c r="AD111" s="149"/>
      <c r="AE111" s="150"/>
      <c r="AF111" s="148"/>
      <c r="AG111" s="149"/>
      <c r="AH111" s="149"/>
      <c r="AI111" s="150"/>
      <c r="AJ111" s="148">
        <f>D111</f>
        <v>641.6</v>
      </c>
      <c r="AK111" s="149"/>
      <c r="AL111" s="149"/>
      <c r="AM111" s="150"/>
      <c r="AN111" s="148"/>
      <c r="AO111" s="149"/>
      <c r="AP111" s="149"/>
      <c r="AQ111" s="150"/>
      <c r="AR111" s="148"/>
      <c r="AS111" s="149"/>
      <c r="AT111" s="149"/>
      <c r="AU111" s="150"/>
      <c r="AV111" s="148"/>
      <c r="AW111" s="149"/>
      <c r="AX111" s="149"/>
      <c r="AY111" s="150"/>
      <c r="AZ111" s="148"/>
      <c r="BA111" s="149"/>
      <c r="BB111" s="149"/>
      <c r="BC111" s="150"/>
      <c r="BD111" s="148"/>
      <c r="BE111" s="149"/>
      <c r="BF111" s="149"/>
      <c r="BG111" s="150"/>
      <c r="BH111" s="148"/>
      <c r="BI111" s="149"/>
      <c r="BJ111" s="149"/>
      <c r="BK111" s="150"/>
      <c r="BL111" s="148"/>
      <c r="BM111" s="149"/>
      <c r="BN111" s="149"/>
      <c r="BO111" s="150"/>
      <c r="BP111" s="148"/>
      <c r="BQ111" s="149"/>
      <c r="BR111" s="149"/>
      <c r="BS111" s="150"/>
      <c r="BT111" s="148"/>
      <c r="BU111" s="149"/>
      <c r="BV111" s="149"/>
      <c r="BW111" s="150"/>
      <c r="BX111" s="148"/>
      <c r="BY111" s="149"/>
      <c r="BZ111" s="149"/>
      <c r="CA111" s="150"/>
      <c r="CB111" s="148"/>
      <c r="CC111" s="149"/>
      <c r="CD111" s="149"/>
      <c r="CE111" s="150"/>
      <c r="CF111" s="148"/>
      <c r="CG111" s="149"/>
      <c r="CH111" s="149"/>
      <c r="CI111" s="150"/>
      <c r="CJ111" s="148"/>
      <c r="CK111" s="149"/>
      <c r="CL111" s="149"/>
      <c r="CM111" s="150"/>
      <c r="CN111" s="148"/>
      <c r="CO111" s="149"/>
      <c r="CP111" s="149"/>
      <c r="CQ111" s="150"/>
    </row>
    <row r="112" spans="1:95" x14ac:dyDescent="0.2">
      <c r="A112" s="24"/>
      <c r="B112" s="24"/>
      <c r="C112" s="24" t="s">
        <v>162</v>
      </c>
      <c r="D112" s="123">
        <v>1983</v>
      </c>
      <c r="E112" s="23"/>
      <c r="F112" s="28"/>
      <c r="G112" s="29"/>
      <c r="H112" s="148"/>
      <c r="I112" s="149"/>
      <c r="J112" s="149"/>
      <c r="K112" s="150"/>
      <c r="L112" s="148"/>
      <c r="M112" s="149"/>
      <c r="N112" s="149"/>
      <c r="O112" s="150"/>
      <c r="P112" s="148"/>
      <c r="Q112" s="149"/>
      <c r="R112" s="149"/>
      <c r="S112" s="150"/>
      <c r="T112" s="148"/>
      <c r="U112" s="149"/>
      <c r="V112" s="149"/>
      <c r="W112" s="150"/>
      <c r="X112" s="148"/>
      <c r="Y112" s="149"/>
      <c r="Z112" s="149"/>
      <c r="AA112" s="150"/>
      <c r="AB112" s="148">
        <f>D112</f>
        <v>1983</v>
      </c>
      <c r="AC112" s="149"/>
      <c r="AD112" s="149"/>
      <c r="AE112" s="150"/>
      <c r="AF112" s="148"/>
      <c r="AG112" s="149"/>
      <c r="AH112" s="149"/>
      <c r="AI112" s="150"/>
      <c r="AJ112" s="148"/>
      <c r="AK112" s="149"/>
      <c r="AL112" s="149"/>
      <c r="AM112" s="150"/>
      <c r="AN112" s="148"/>
      <c r="AO112" s="149"/>
      <c r="AP112" s="149"/>
      <c r="AQ112" s="150"/>
      <c r="AR112" s="148"/>
      <c r="AS112" s="149"/>
      <c r="AT112" s="149"/>
      <c r="AU112" s="150"/>
      <c r="AV112" s="148"/>
      <c r="AW112" s="149"/>
      <c r="AX112" s="149"/>
      <c r="AY112" s="150"/>
      <c r="AZ112" s="148"/>
      <c r="BA112" s="149"/>
      <c r="BB112" s="149"/>
      <c r="BC112" s="150"/>
      <c r="BD112" s="148"/>
      <c r="BE112" s="149"/>
      <c r="BF112" s="149"/>
      <c r="BG112" s="150"/>
      <c r="BH112" s="148"/>
      <c r="BI112" s="149"/>
      <c r="BJ112" s="149"/>
      <c r="BK112" s="150"/>
      <c r="BL112" s="148"/>
      <c r="BM112" s="149"/>
      <c r="BN112" s="149"/>
      <c r="BO112" s="150"/>
      <c r="BP112" s="148"/>
      <c r="BQ112" s="149"/>
      <c r="BR112" s="149"/>
      <c r="BS112" s="150"/>
      <c r="BT112" s="148"/>
      <c r="BU112" s="149"/>
      <c r="BV112" s="149"/>
      <c r="BW112" s="150"/>
      <c r="BX112" s="148"/>
      <c r="BY112" s="149"/>
      <c r="BZ112" s="149"/>
      <c r="CA112" s="150"/>
      <c r="CB112" s="148"/>
      <c r="CC112" s="149"/>
      <c r="CD112" s="149"/>
      <c r="CE112" s="150"/>
      <c r="CF112" s="148"/>
      <c r="CG112" s="149"/>
      <c r="CH112" s="149"/>
      <c r="CI112" s="150"/>
      <c r="CJ112" s="148"/>
      <c r="CK112" s="149"/>
      <c r="CL112" s="149"/>
      <c r="CM112" s="150"/>
      <c r="CN112" s="148"/>
      <c r="CO112" s="149"/>
      <c r="CP112" s="149"/>
      <c r="CQ112" s="150"/>
    </row>
    <row r="113" spans="1:95" x14ac:dyDescent="0.2">
      <c r="A113" s="24"/>
      <c r="B113" s="24"/>
      <c r="C113" s="24" t="s">
        <v>163</v>
      </c>
      <c r="D113" s="123">
        <v>1100</v>
      </c>
      <c r="E113" s="23"/>
      <c r="F113" s="28"/>
      <c r="G113" s="29"/>
      <c r="H113" s="148"/>
      <c r="I113" s="149"/>
      <c r="J113" s="149"/>
      <c r="K113" s="150"/>
      <c r="L113" s="148"/>
      <c r="M113" s="149"/>
      <c r="N113" s="149"/>
      <c r="O113" s="150"/>
      <c r="P113" s="148"/>
      <c r="Q113" s="149"/>
      <c r="R113" s="149"/>
      <c r="S113" s="150"/>
      <c r="T113" s="148"/>
      <c r="U113" s="149"/>
      <c r="V113" s="149"/>
      <c r="W113" s="150"/>
      <c r="X113" s="148"/>
      <c r="Y113" s="149"/>
      <c r="Z113" s="149"/>
      <c r="AA113" s="150"/>
      <c r="AB113" s="148"/>
      <c r="AC113" s="149"/>
      <c r="AD113" s="149"/>
      <c r="AE113" s="150"/>
      <c r="AF113" s="148"/>
      <c r="AG113" s="149"/>
      <c r="AH113" s="149"/>
      <c r="AI113" s="150"/>
      <c r="AJ113" s="148">
        <f>D113</f>
        <v>1100</v>
      </c>
      <c r="AK113" s="149"/>
      <c r="AL113" s="149"/>
      <c r="AM113" s="150"/>
      <c r="AN113" s="148"/>
      <c r="AO113" s="149"/>
      <c r="AP113" s="149"/>
      <c r="AQ113" s="150"/>
      <c r="AR113" s="148"/>
      <c r="AS113" s="149"/>
      <c r="AT113" s="149"/>
      <c r="AU113" s="150"/>
      <c r="AV113" s="148"/>
      <c r="AW113" s="149"/>
      <c r="AX113" s="149"/>
      <c r="AY113" s="150"/>
      <c r="AZ113" s="148"/>
      <c r="BA113" s="149"/>
      <c r="BB113" s="149"/>
      <c r="BC113" s="150"/>
      <c r="BD113" s="148"/>
      <c r="BE113" s="149"/>
      <c r="BF113" s="149"/>
      <c r="BG113" s="150"/>
      <c r="BH113" s="148"/>
      <c r="BI113" s="149"/>
      <c r="BJ113" s="149"/>
      <c r="BK113" s="150"/>
      <c r="BL113" s="148"/>
      <c r="BM113" s="149"/>
      <c r="BN113" s="149"/>
      <c r="BO113" s="150"/>
      <c r="BP113" s="148"/>
      <c r="BQ113" s="149"/>
      <c r="BR113" s="149"/>
      <c r="BS113" s="150"/>
      <c r="BT113" s="148"/>
      <c r="BU113" s="149"/>
      <c r="BV113" s="149"/>
      <c r="BW113" s="150"/>
      <c r="BX113" s="148"/>
      <c r="BY113" s="149"/>
      <c r="BZ113" s="149"/>
      <c r="CA113" s="150"/>
      <c r="CB113" s="148"/>
      <c r="CC113" s="149"/>
      <c r="CD113" s="149"/>
      <c r="CE113" s="150"/>
      <c r="CF113" s="148"/>
      <c r="CG113" s="149"/>
      <c r="CH113" s="149"/>
      <c r="CI113" s="150"/>
      <c r="CJ113" s="148"/>
      <c r="CK113" s="149"/>
      <c r="CL113" s="149"/>
      <c r="CM113" s="150"/>
      <c r="CN113" s="148"/>
      <c r="CO113" s="149"/>
      <c r="CP113" s="149"/>
      <c r="CQ113" s="150"/>
    </row>
    <row r="114" spans="1:95" x14ac:dyDescent="0.2">
      <c r="A114" s="24"/>
      <c r="B114" s="24"/>
      <c r="C114" s="24" t="s">
        <v>164</v>
      </c>
      <c r="D114" s="123">
        <v>541</v>
      </c>
      <c r="E114" s="23"/>
      <c r="F114" s="28"/>
      <c r="G114" s="29"/>
      <c r="H114" s="148"/>
      <c r="I114" s="149"/>
      <c r="J114" s="149"/>
      <c r="K114" s="150"/>
      <c r="L114" s="148"/>
      <c r="M114" s="149"/>
      <c r="N114" s="149"/>
      <c r="O114" s="150"/>
      <c r="P114" s="148"/>
      <c r="Q114" s="149"/>
      <c r="R114" s="149"/>
      <c r="S114" s="150"/>
      <c r="T114" s="148"/>
      <c r="U114" s="149"/>
      <c r="V114" s="149"/>
      <c r="W114" s="150"/>
      <c r="X114" s="148"/>
      <c r="Y114" s="149"/>
      <c r="Z114" s="149"/>
      <c r="AA114" s="150"/>
      <c r="AB114" s="148"/>
      <c r="AC114" s="149"/>
      <c r="AD114" s="149"/>
      <c r="AE114" s="150"/>
      <c r="AF114" s="148"/>
      <c r="AG114" s="149"/>
      <c r="AH114" s="149"/>
      <c r="AI114" s="150"/>
      <c r="AJ114" s="148"/>
      <c r="AK114" s="149"/>
      <c r="AL114" s="149"/>
      <c r="AM114" s="150"/>
      <c r="AN114" s="148"/>
      <c r="AO114" s="149"/>
      <c r="AP114" s="149"/>
      <c r="AQ114" s="150"/>
      <c r="AR114" s="148"/>
      <c r="AS114" s="149"/>
      <c r="AT114" s="149"/>
      <c r="AU114" s="150"/>
      <c r="AV114" s="148"/>
      <c r="AW114" s="149"/>
      <c r="AX114" s="149"/>
      <c r="AY114" s="150"/>
      <c r="AZ114" s="148"/>
      <c r="BA114" s="149"/>
      <c r="BB114" s="149"/>
      <c r="BC114" s="150"/>
      <c r="BD114" s="148"/>
      <c r="BE114" s="149"/>
      <c r="BF114" s="149"/>
      <c r="BG114" s="150"/>
      <c r="BH114" s="148"/>
      <c r="BI114" s="149"/>
      <c r="BJ114" s="149"/>
      <c r="BK114" s="150"/>
      <c r="BL114" s="148"/>
      <c r="BM114" s="149"/>
      <c r="BN114" s="149"/>
      <c r="BO114" s="150"/>
      <c r="BP114" s="148"/>
      <c r="BQ114" s="149"/>
      <c r="BR114" s="149"/>
      <c r="BS114" s="150"/>
      <c r="BT114" s="148"/>
      <c r="BU114" s="149"/>
      <c r="BV114" s="149"/>
      <c r="BW114" s="150"/>
      <c r="BX114" s="148"/>
      <c r="BY114" s="149"/>
      <c r="BZ114" s="149"/>
      <c r="CA114" s="150"/>
      <c r="CB114" s="148"/>
      <c r="CC114" s="149"/>
      <c r="CD114" s="149"/>
      <c r="CE114" s="150"/>
      <c r="CF114" s="148"/>
      <c r="CG114" s="149"/>
      <c r="CH114" s="149"/>
      <c r="CI114" s="150"/>
      <c r="CJ114" s="148">
        <f>D114</f>
        <v>541</v>
      </c>
      <c r="CK114" s="149"/>
      <c r="CL114" s="149"/>
      <c r="CM114" s="150"/>
      <c r="CN114" s="148"/>
      <c r="CO114" s="149"/>
      <c r="CP114" s="149"/>
      <c r="CQ114" s="150"/>
    </row>
    <row r="115" spans="1:95" x14ac:dyDescent="0.2">
      <c r="A115" s="24"/>
      <c r="B115" s="24"/>
      <c r="C115" s="24" t="s">
        <v>165</v>
      </c>
      <c r="D115" s="123">
        <v>1556.3999999999999</v>
      </c>
      <c r="E115" s="23"/>
      <c r="F115" s="28"/>
      <c r="G115" s="29"/>
      <c r="H115" s="148"/>
      <c r="I115" s="149"/>
      <c r="J115" s="149"/>
      <c r="K115" s="150"/>
      <c r="L115" s="148"/>
      <c r="M115" s="149"/>
      <c r="N115" s="149"/>
      <c r="O115" s="150"/>
      <c r="P115" s="148"/>
      <c r="Q115" s="149"/>
      <c r="R115" s="149"/>
      <c r="S115" s="150"/>
      <c r="T115" s="148"/>
      <c r="U115" s="149"/>
      <c r="V115" s="149"/>
      <c r="W115" s="150"/>
      <c r="X115" s="148"/>
      <c r="Y115" s="149"/>
      <c r="Z115" s="149"/>
      <c r="AA115" s="150"/>
      <c r="AB115" s="148"/>
      <c r="AC115" s="149"/>
      <c r="AD115" s="149"/>
      <c r="AE115" s="150"/>
      <c r="AF115" s="148"/>
      <c r="AG115" s="149"/>
      <c r="AH115" s="149"/>
      <c r="AI115" s="150"/>
      <c r="AJ115" s="148"/>
      <c r="AK115" s="149"/>
      <c r="AL115" s="149"/>
      <c r="AM115" s="150"/>
      <c r="AN115" s="148"/>
      <c r="AO115" s="149"/>
      <c r="AP115" s="149"/>
      <c r="AQ115" s="150"/>
      <c r="AR115" s="148"/>
      <c r="AS115" s="149"/>
      <c r="AT115" s="149"/>
      <c r="AU115" s="150"/>
      <c r="AV115" s="148"/>
      <c r="AW115" s="149"/>
      <c r="AX115" s="149"/>
      <c r="AY115" s="150"/>
      <c r="AZ115" s="148"/>
      <c r="BA115" s="149"/>
      <c r="BB115" s="149"/>
      <c r="BC115" s="150"/>
      <c r="BD115" s="148"/>
      <c r="BE115" s="149"/>
      <c r="BF115" s="149"/>
      <c r="BG115" s="150"/>
      <c r="BH115" s="148"/>
      <c r="BI115" s="149"/>
      <c r="BJ115" s="149"/>
      <c r="BK115" s="150"/>
      <c r="BL115" s="148"/>
      <c r="BM115" s="149"/>
      <c r="BN115" s="149"/>
      <c r="BO115" s="150"/>
      <c r="BP115" s="148"/>
      <c r="BQ115" s="149"/>
      <c r="BR115" s="149"/>
      <c r="BS115" s="150"/>
      <c r="BT115" s="148"/>
      <c r="BU115" s="149"/>
      <c r="BV115" s="149"/>
      <c r="BW115" s="150"/>
      <c r="BX115" s="148"/>
      <c r="BY115" s="149"/>
      <c r="BZ115" s="149"/>
      <c r="CA115" s="150"/>
      <c r="CB115" s="148"/>
      <c r="CC115" s="149"/>
      <c r="CD115" s="149"/>
      <c r="CE115" s="150"/>
      <c r="CF115" s="148"/>
      <c r="CG115" s="149"/>
      <c r="CH115" s="149"/>
      <c r="CI115" s="150"/>
      <c r="CJ115" s="148">
        <f>D115</f>
        <v>1556.3999999999999</v>
      </c>
      <c r="CK115" s="149"/>
      <c r="CL115" s="149"/>
      <c r="CM115" s="150"/>
      <c r="CN115" s="148"/>
      <c r="CO115" s="149"/>
      <c r="CP115" s="149"/>
      <c r="CQ115" s="150"/>
    </row>
    <row r="116" spans="1:95" x14ac:dyDescent="0.2">
      <c r="A116" s="24"/>
      <c r="B116" s="24"/>
      <c r="C116" s="24" t="s">
        <v>166</v>
      </c>
      <c r="D116" s="123">
        <v>246</v>
      </c>
      <c r="E116" s="23"/>
      <c r="F116" s="28"/>
      <c r="G116" s="29"/>
      <c r="H116" s="148"/>
      <c r="I116" s="149"/>
      <c r="J116" s="149"/>
      <c r="K116" s="150"/>
      <c r="L116" s="148"/>
      <c r="M116" s="149"/>
      <c r="N116" s="149"/>
      <c r="O116" s="150"/>
      <c r="P116" s="148"/>
      <c r="Q116" s="149"/>
      <c r="R116" s="149"/>
      <c r="S116" s="150"/>
      <c r="T116" s="148"/>
      <c r="U116" s="149"/>
      <c r="V116" s="149"/>
      <c r="W116" s="150"/>
      <c r="X116" s="148"/>
      <c r="Y116" s="149"/>
      <c r="Z116" s="149"/>
      <c r="AA116" s="150"/>
      <c r="AB116" s="148">
        <f>D116</f>
        <v>246</v>
      </c>
      <c r="AC116" s="149"/>
      <c r="AD116" s="149"/>
      <c r="AE116" s="150"/>
      <c r="AF116" s="148"/>
      <c r="AG116" s="149"/>
      <c r="AH116" s="149"/>
      <c r="AI116" s="150"/>
      <c r="AJ116" s="148"/>
      <c r="AK116" s="149"/>
      <c r="AL116" s="149"/>
      <c r="AM116" s="150"/>
      <c r="AN116" s="148"/>
      <c r="AO116" s="149"/>
      <c r="AP116" s="149"/>
      <c r="AQ116" s="150"/>
      <c r="AR116" s="148"/>
      <c r="AS116" s="149"/>
      <c r="AT116" s="149"/>
      <c r="AU116" s="150"/>
      <c r="AV116" s="148"/>
      <c r="AW116" s="149"/>
      <c r="AX116" s="149"/>
      <c r="AY116" s="150"/>
      <c r="AZ116" s="148"/>
      <c r="BA116" s="149"/>
      <c r="BB116" s="149"/>
      <c r="BC116" s="150"/>
      <c r="BD116" s="148"/>
      <c r="BE116" s="149"/>
      <c r="BF116" s="149"/>
      <c r="BG116" s="150"/>
      <c r="BH116" s="148"/>
      <c r="BI116" s="149"/>
      <c r="BJ116" s="149"/>
      <c r="BK116" s="150"/>
      <c r="BL116" s="148"/>
      <c r="BM116" s="149"/>
      <c r="BN116" s="149"/>
      <c r="BO116" s="150"/>
      <c r="BP116" s="148"/>
      <c r="BQ116" s="149"/>
      <c r="BR116" s="149"/>
      <c r="BS116" s="150"/>
      <c r="BT116" s="148"/>
      <c r="BU116" s="149"/>
      <c r="BV116" s="149"/>
      <c r="BW116" s="150"/>
      <c r="BX116" s="148"/>
      <c r="BY116" s="149"/>
      <c r="BZ116" s="149"/>
      <c r="CA116" s="150"/>
      <c r="CB116" s="148"/>
      <c r="CC116" s="149"/>
      <c r="CD116" s="149"/>
      <c r="CE116" s="150"/>
      <c r="CF116" s="148"/>
      <c r="CG116" s="149"/>
      <c r="CH116" s="149"/>
      <c r="CI116" s="150"/>
      <c r="CJ116" s="148"/>
      <c r="CK116" s="149"/>
      <c r="CL116" s="149"/>
      <c r="CM116" s="150"/>
      <c r="CN116" s="148"/>
      <c r="CO116" s="149"/>
      <c r="CP116" s="149"/>
      <c r="CQ116" s="150"/>
    </row>
    <row r="117" spans="1:95" x14ac:dyDescent="0.2">
      <c r="A117" s="24"/>
      <c r="B117" s="24"/>
      <c r="C117" s="24" t="s">
        <v>167</v>
      </c>
      <c r="D117" s="123">
        <v>521</v>
      </c>
      <c r="E117" s="23"/>
      <c r="F117" s="28"/>
      <c r="G117" s="29"/>
      <c r="H117" s="148"/>
      <c r="I117" s="149"/>
      <c r="J117" s="149"/>
      <c r="K117" s="150"/>
      <c r="L117" s="148"/>
      <c r="M117" s="149"/>
      <c r="N117" s="149"/>
      <c r="O117" s="150"/>
      <c r="P117" s="148"/>
      <c r="Q117" s="149"/>
      <c r="R117" s="149"/>
      <c r="S117" s="150"/>
      <c r="T117" s="148"/>
      <c r="U117" s="149"/>
      <c r="V117" s="149"/>
      <c r="W117" s="150"/>
      <c r="X117" s="148"/>
      <c r="Y117" s="149"/>
      <c r="Z117" s="149"/>
      <c r="AA117" s="150"/>
      <c r="AB117" s="148"/>
      <c r="AC117" s="149"/>
      <c r="AD117" s="149"/>
      <c r="AE117" s="150"/>
      <c r="AF117" s="148"/>
      <c r="AG117" s="149"/>
      <c r="AH117" s="149"/>
      <c r="AI117" s="150"/>
      <c r="AJ117" s="148">
        <f>D117</f>
        <v>521</v>
      </c>
      <c r="AK117" s="149"/>
      <c r="AL117" s="149"/>
      <c r="AM117" s="150"/>
      <c r="AN117" s="148"/>
      <c r="AO117" s="149"/>
      <c r="AP117" s="149"/>
      <c r="AQ117" s="150"/>
      <c r="AR117" s="148"/>
      <c r="AS117" s="149"/>
      <c r="AT117" s="149"/>
      <c r="AU117" s="150"/>
      <c r="AV117" s="148"/>
      <c r="AW117" s="149"/>
      <c r="AX117" s="149"/>
      <c r="AY117" s="150"/>
      <c r="AZ117" s="148"/>
      <c r="BA117" s="149"/>
      <c r="BB117" s="149"/>
      <c r="BC117" s="150"/>
      <c r="BD117" s="148"/>
      <c r="BE117" s="149"/>
      <c r="BF117" s="149"/>
      <c r="BG117" s="150"/>
      <c r="BH117" s="148"/>
      <c r="BI117" s="149"/>
      <c r="BJ117" s="149"/>
      <c r="BK117" s="150"/>
      <c r="BL117" s="148"/>
      <c r="BM117" s="149"/>
      <c r="BN117" s="149"/>
      <c r="BO117" s="150"/>
      <c r="BP117" s="148"/>
      <c r="BQ117" s="149"/>
      <c r="BR117" s="149"/>
      <c r="BS117" s="150"/>
      <c r="BT117" s="148"/>
      <c r="BU117" s="149"/>
      <c r="BV117" s="149"/>
      <c r="BW117" s="150"/>
      <c r="BX117" s="148"/>
      <c r="BY117" s="149"/>
      <c r="BZ117" s="149"/>
      <c r="CA117" s="150"/>
      <c r="CB117" s="148"/>
      <c r="CC117" s="149"/>
      <c r="CD117" s="149"/>
      <c r="CE117" s="150"/>
      <c r="CF117" s="148"/>
      <c r="CG117" s="149"/>
      <c r="CH117" s="149"/>
      <c r="CI117" s="150"/>
      <c r="CJ117" s="148"/>
      <c r="CK117" s="149"/>
      <c r="CL117" s="149"/>
      <c r="CM117" s="150"/>
      <c r="CN117" s="148"/>
      <c r="CO117" s="149"/>
      <c r="CP117" s="149"/>
      <c r="CQ117" s="150"/>
    </row>
    <row r="118" spans="1:95" ht="7.5" customHeight="1" x14ac:dyDescent="0.2">
      <c r="A118" s="24"/>
      <c r="B118" s="24"/>
      <c r="C118" s="24"/>
      <c r="D118" s="123"/>
      <c r="E118" s="23"/>
      <c r="F118" s="28"/>
      <c r="G118" s="29"/>
      <c r="H118" s="148"/>
      <c r="I118" s="149"/>
      <c r="J118" s="149"/>
      <c r="K118" s="150"/>
      <c r="L118" s="148"/>
      <c r="M118" s="149"/>
      <c r="N118" s="149"/>
      <c r="O118" s="150"/>
      <c r="P118" s="148"/>
      <c r="Q118" s="149"/>
      <c r="R118" s="149"/>
      <c r="S118" s="150"/>
      <c r="T118" s="148"/>
      <c r="U118" s="149"/>
      <c r="V118" s="149"/>
      <c r="W118" s="150"/>
      <c r="X118" s="148"/>
      <c r="Y118" s="149"/>
      <c r="Z118" s="149"/>
      <c r="AA118" s="150"/>
      <c r="AB118" s="148"/>
      <c r="AC118" s="149"/>
      <c r="AD118" s="149"/>
      <c r="AE118" s="150"/>
      <c r="AF118" s="148"/>
      <c r="AG118" s="149"/>
      <c r="AH118" s="149"/>
      <c r="AI118" s="150"/>
      <c r="AJ118" s="148"/>
      <c r="AK118" s="149"/>
      <c r="AL118" s="149"/>
      <c r="AM118" s="150"/>
      <c r="AN118" s="148"/>
      <c r="AO118" s="149"/>
      <c r="AP118" s="149"/>
      <c r="AQ118" s="150"/>
      <c r="AR118" s="148"/>
      <c r="AS118" s="149"/>
      <c r="AT118" s="149"/>
      <c r="AU118" s="150"/>
      <c r="AV118" s="148"/>
      <c r="AW118" s="149"/>
      <c r="AX118" s="149"/>
      <c r="AY118" s="150"/>
      <c r="AZ118" s="148"/>
      <c r="BA118" s="149"/>
      <c r="BB118" s="149"/>
      <c r="BC118" s="150"/>
      <c r="BD118" s="148"/>
      <c r="BE118" s="149"/>
      <c r="BF118" s="149"/>
      <c r="BG118" s="150"/>
      <c r="BH118" s="148"/>
      <c r="BI118" s="149"/>
      <c r="BJ118" s="149"/>
      <c r="BK118" s="150"/>
      <c r="BL118" s="148"/>
      <c r="BM118" s="149"/>
      <c r="BN118" s="149"/>
      <c r="BO118" s="150"/>
      <c r="BP118" s="148"/>
      <c r="BQ118" s="149"/>
      <c r="BR118" s="149"/>
      <c r="BS118" s="150"/>
      <c r="BT118" s="148"/>
      <c r="BU118" s="149"/>
      <c r="BV118" s="149"/>
      <c r="BW118" s="150"/>
      <c r="BX118" s="148"/>
      <c r="BY118" s="149"/>
      <c r="BZ118" s="149"/>
      <c r="CA118" s="150"/>
      <c r="CB118" s="148"/>
      <c r="CC118" s="149"/>
      <c r="CD118" s="149"/>
      <c r="CE118" s="150"/>
      <c r="CF118" s="148"/>
      <c r="CG118" s="149"/>
      <c r="CH118" s="149"/>
      <c r="CI118" s="150"/>
      <c r="CJ118" s="148"/>
      <c r="CK118" s="149"/>
      <c r="CL118" s="149"/>
      <c r="CM118" s="150"/>
      <c r="CN118" s="148"/>
      <c r="CO118" s="149"/>
      <c r="CP118" s="149"/>
      <c r="CQ118" s="150"/>
    </row>
    <row r="119" spans="1:95" x14ac:dyDescent="0.2">
      <c r="A119" s="124"/>
      <c r="B119" s="124"/>
      <c r="C119" s="124"/>
      <c r="D119" s="125"/>
      <c r="E119" s="126"/>
      <c r="F119" s="127"/>
      <c r="G119" s="128"/>
      <c r="H119" s="145">
        <f>SUM(H74:K118)</f>
        <v>0</v>
      </c>
      <c r="I119" s="146"/>
      <c r="J119" s="146"/>
      <c r="K119" s="147"/>
      <c r="L119" s="145">
        <f>SUM(L74:O118)</f>
        <v>0</v>
      </c>
      <c r="M119" s="146"/>
      <c r="N119" s="146"/>
      <c r="O119" s="147"/>
      <c r="P119" s="145">
        <f>SUM(P74:S118)</f>
        <v>88890</v>
      </c>
      <c r="Q119" s="146"/>
      <c r="R119" s="146"/>
      <c r="S119" s="147"/>
      <c r="T119" s="145">
        <f>SUM(T74:W118)</f>
        <v>88890</v>
      </c>
      <c r="U119" s="146"/>
      <c r="V119" s="146"/>
      <c r="W119" s="147"/>
      <c r="X119" s="145">
        <f>SUM(X74:AA118)</f>
        <v>109417.68</v>
      </c>
      <c r="Y119" s="146"/>
      <c r="Z119" s="146"/>
      <c r="AA119" s="147"/>
      <c r="AB119" s="145">
        <f>SUM(AB74:AE118)</f>
        <v>110620</v>
      </c>
      <c r="AC119" s="146"/>
      <c r="AD119" s="146"/>
      <c r="AE119" s="147"/>
      <c r="AF119" s="145">
        <f>SUM(AF74:AI118)</f>
        <v>105183</v>
      </c>
      <c r="AG119" s="146"/>
      <c r="AH119" s="146"/>
      <c r="AI119" s="147"/>
      <c r="AJ119" s="145">
        <f>SUM(AJ74:AM118)</f>
        <v>59552.6</v>
      </c>
      <c r="AK119" s="146"/>
      <c r="AL119" s="146"/>
      <c r="AM119" s="147"/>
      <c r="AN119" s="145">
        <f>SUM(AN74:AQ118)</f>
        <v>28645</v>
      </c>
      <c r="AO119" s="146"/>
      <c r="AP119" s="146"/>
      <c r="AQ119" s="147"/>
      <c r="AR119" s="145">
        <f>SUM(AR74:AU118)</f>
        <v>28645</v>
      </c>
      <c r="AS119" s="146"/>
      <c r="AT119" s="146"/>
      <c r="AU119" s="147"/>
      <c r="AV119" s="145">
        <f>SUM(AV74:AY118)</f>
        <v>0</v>
      </c>
      <c r="AW119" s="146"/>
      <c r="AX119" s="146"/>
      <c r="AY119" s="147"/>
      <c r="AZ119" s="145">
        <f>SUM(AZ74:BC118)</f>
        <v>0</v>
      </c>
      <c r="BA119" s="146"/>
      <c r="BB119" s="146"/>
      <c r="BC119" s="147"/>
      <c r="BD119" s="145">
        <f>SUM(BD74:BG118)</f>
        <v>2432.5</v>
      </c>
      <c r="BE119" s="146"/>
      <c r="BF119" s="146"/>
      <c r="BG119" s="147"/>
      <c r="BH119" s="145">
        <f>SUM(BH74:BK118)</f>
        <v>2432.5</v>
      </c>
      <c r="BI119" s="146"/>
      <c r="BJ119" s="146"/>
      <c r="BK119" s="147"/>
      <c r="BL119" s="145">
        <f>SUM(BL74:BO118)</f>
        <v>2432.5</v>
      </c>
      <c r="BM119" s="146"/>
      <c r="BN119" s="146"/>
      <c r="BO119" s="147"/>
      <c r="BP119" s="145">
        <f>SUM(BP74:BS118)</f>
        <v>2432.5</v>
      </c>
      <c r="BQ119" s="146"/>
      <c r="BR119" s="146"/>
      <c r="BS119" s="147"/>
      <c r="BT119" s="145">
        <f>SUM(BT74:BW118)</f>
        <v>2432.5</v>
      </c>
      <c r="BU119" s="146"/>
      <c r="BV119" s="146"/>
      <c r="BW119" s="147"/>
      <c r="BX119" s="145">
        <f>SUM(BX74:CA118)</f>
        <v>2432.5</v>
      </c>
      <c r="BY119" s="146"/>
      <c r="BZ119" s="146"/>
      <c r="CA119" s="147"/>
      <c r="CB119" s="145">
        <f>SUM(CB74:CE118)</f>
        <v>2432.5</v>
      </c>
      <c r="CC119" s="146"/>
      <c r="CD119" s="146"/>
      <c r="CE119" s="147"/>
      <c r="CF119" s="145">
        <f>SUM(CF74:CI118)</f>
        <v>2432.5</v>
      </c>
      <c r="CG119" s="146"/>
      <c r="CH119" s="146"/>
      <c r="CI119" s="147"/>
      <c r="CJ119" s="145">
        <f>SUM(CJ74:CM118)</f>
        <v>4529.8999999999996</v>
      </c>
      <c r="CK119" s="146"/>
      <c r="CL119" s="146"/>
      <c r="CM119" s="147"/>
      <c r="CN119" s="145">
        <f>SUM(CN74:CQ118)</f>
        <v>2432.5</v>
      </c>
      <c r="CO119" s="146"/>
      <c r="CP119" s="146"/>
      <c r="CQ119" s="147"/>
    </row>
    <row r="120" spans="1:95" s="12" customFormat="1" ht="20.25" customHeight="1" thickBot="1" x14ac:dyDescent="0.25">
      <c r="A120" s="129"/>
      <c r="B120" s="130"/>
      <c r="C120" s="130"/>
      <c r="D120" s="131">
        <f>SUM(D74:D119)</f>
        <v>646265.68000000005</v>
      </c>
      <c r="E120" s="132"/>
      <c r="F120" s="133"/>
      <c r="G120" s="134">
        <f>G54</f>
        <v>0</v>
      </c>
      <c r="H120" s="135" t="s">
        <v>18</v>
      </c>
      <c r="I120" s="136"/>
      <c r="J120" s="133"/>
      <c r="K120" s="134" t="s">
        <v>18</v>
      </c>
      <c r="L120" s="135" t="s">
        <v>19</v>
      </c>
      <c r="M120" s="136"/>
      <c r="N120" s="133"/>
      <c r="O120" s="134" t="s">
        <v>19</v>
      </c>
      <c r="P120" s="135" t="s">
        <v>20</v>
      </c>
      <c r="Q120" s="136"/>
      <c r="R120" s="133"/>
      <c r="S120" s="134" t="s">
        <v>20</v>
      </c>
      <c r="T120" s="135" t="s">
        <v>21</v>
      </c>
      <c r="U120" s="136"/>
      <c r="V120" s="133"/>
      <c r="W120" s="134" t="s">
        <v>21</v>
      </c>
      <c r="X120" s="135" t="s">
        <v>22</v>
      </c>
      <c r="Y120" s="136"/>
      <c r="Z120" s="133"/>
      <c r="AA120" s="134" t="s">
        <v>22</v>
      </c>
      <c r="AB120" s="135" t="s">
        <v>23</v>
      </c>
      <c r="AC120" s="136"/>
      <c r="AD120" s="133"/>
      <c r="AE120" s="134" t="s">
        <v>23</v>
      </c>
      <c r="AF120" s="135" t="s">
        <v>24</v>
      </c>
      <c r="AG120" s="136"/>
      <c r="AH120" s="133"/>
      <c r="AI120" s="134" t="s">
        <v>24</v>
      </c>
      <c r="AJ120" s="135" t="s">
        <v>25</v>
      </c>
      <c r="AK120" s="136"/>
      <c r="AL120" s="133"/>
      <c r="AM120" s="134" t="s">
        <v>25</v>
      </c>
      <c r="AN120" s="135" t="s">
        <v>26</v>
      </c>
      <c r="AO120" s="136"/>
      <c r="AP120" s="133"/>
      <c r="AQ120" s="134" t="s">
        <v>26</v>
      </c>
      <c r="AR120" s="135" t="s">
        <v>27</v>
      </c>
      <c r="AS120" s="136"/>
      <c r="AT120" s="133"/>
      <c r="AU120" s="134" t="s">
        <v>27</v>
      </c>
      <c r="AV120" s="135" t="s">
        <v>28</v>
      </c>
      <c r="AW120" s="136"/>
      <c r="AX120" s="133"/>
      <c r="AY120" s="134" t="s">
        <v>28</v>
      </c>
      <c r="AZ120" s="135" t="s">
        <v>73</v>
      </c>
      <c r="BA120" s="136"/>
      <c r="BB120" s="133"/>
      <c r="BC120" s="134" t="s">
        <v>73</v>
      </c>
      <c r="BD120" s="135" t="s">
        <v>74</v>
      </c>
      <c r="BE120" s="136"/>
      <c r="BF120" s="133"/>
      <c r="BG120" s="137" t="s">
        <v>74</v>
      </c>
      <c r="BH120" s="135" t="s">
        <v>174</v>
      </c>
      <c r="BI120" s="136"/>
      <c r="BJ120" s="133"/>
      <c r="BK120" s="138" t="s">
        <v>174</v>
      </c>
      <c r="BL120" s="135" t="s">
        <v>175</v>
      </c>
      <c r="BM120" s="136"/>
      <c r="BN120" s="133"/>
      <c r="BO120" s="138" t="s">
        <v>175</v>
      </c>
      <c r="BP120" s="135" t="s">
        <v>176</v>
      </c>
      <c r="BQ120" s="136"/>
      <c r="BR120" s="133"/>
      <c r="BS120" s="138" t="s">
        <v>176</v>
      </c>
      <c r="BT120" s="135" t="s">
        <v>177</v>
      </c>
      <c r="BU120" s="136"/>
      <c r="BV120" s="133"/>
      <c r="BW120" s="138" t="s">
        <v>177</v>
      </c>
      <c r="BX120" s="135" t="s">
        <v>178</v>
      </c>
      <c r="BY120" s="136"/>
      <c r="BZ120" s="133"/>
      <c r="CA120" s="139" t="s">
        <v>178</v>
      </c>
      <c r="CB120" s="135" t="s">
        <v>179</v>
      </c>
      <c r="CC120" s="136"/>
      <c r="CD120" s="133"/>
      <c r="CE120" s="139" t="s">
        <v>179</v>
      </c>
      <c r="CF120" s="135" t="s">
        <v>180</v>
      </c>
      <c r="CG120" s="136"/>
      <c r="CH120" s="133"/>
      <c r="CI120" s="139" t="s">
        <v>180</v>
      </c>
      <c r="CJ120" s="135" t="s">
        <v>181</v>
      </c>
      <c r="CK120" s="136"/>
      <c r="CL120" s="133"/>
      <c r="CM120" s="139" t="s">
        <v>181</v>
      </c>
      <c r="CN120" s="135" t="s">
        <v>182</v>
      </c>
      <c r="CO120" s="136"/>
      <c r="CP120" s="133"/>
      <c r="CQ120" s="139" t="s">
        <v>182</v>
      </c>
    </row>
  </sheetData>
  <mergeCells count="1034">
    <mergeCell ref="T83:W83"/>
    <mergeCell ref="T84:W84"/>
    <mergeCell ref="T85:W85"/>
    <mergeCell ref="T74:W74"/>
    <mergeCell ref="T75:W75"/>
    <mergeCell ref="T76:W76"/>
    <mergeCell ref="T77:W77"/>
    <mergeCell ref="T78:W78"/>
    <mergeCell ref="T79:W79"/>
    <mergeCell ref="AB74:AE74"/>
    <mergeCell ref="AB75:AE75"/>
    <mergeCell ref="AB76:AE76"/>
    <mergeCell ref="AB77:AE77"/>
    <mergeCell ref="AB78:AE78"/>
    <mergeCell ref="AB79:AE79"/>
    <mergeCell ref="AB80:AE80"/>
    <mergeCell ref="T110:W110"/>
    <mergeCell ref="T92:W92"/>
    <mergeCell ref="T93:W93"/>
    <mergeCell ref="T94:W94"/>
    <mergeCell ref="T95:W95"/>
    <mergeCell ref="T96:W96"/>
    <mergeCell ref="T97:W97"/>
    <mergeCell ref="T86:W86"/>
    <mergeCell ref="X74:AA74"/>
    <mergeCell ref="X75:AA75"/>
    <mergeCell ref="X76:AA76"/>
    <mergeCell ref="X77:AA77"/>
    <mergeCell ref="X78:AA78"/>
    <mergeCell ref="X79:AA79"/>
    <mergeCell ref="X80:AA80"/>
    <mergeCell ref="X93:AA93"/>
    <mergeCell ref="AB84:AE84"/>
    <mergeCell ref="AB85:AE85"/>
    <mergeCell ref="AB86:AE86"/>
    <mergeCell ref="T111:W111"/>
    <mergeCell ref="T112:W112"/>
    <mergeCell ref="T113:W113"/>
    <mergeCell ref="T114:W114"/>
    <mergeCell ref="T115:W115"/>
    <mergeCell ref="T104:W104"/>
    <mergeCell ref="T105:W105"/>
    <mergeCell ref="T106:W106"/>
    <mergeCell ref="T107:W107"/>
    <mergeCell ref="T108:W108"/>
    <mergeCell ref="T109:W109"/>
    <mergeCell ref="T98:W98"/>
    <mergeCell ref="T99:W99"/>
    <mergeCell ref="T100:W100"/>
    <mergeCell ref="T101:W101"/>
    <mergeCell ref="T102:W102"/>
    <mergeCell ref="T103:W103"/>
    <mergeCell ref="AB99:AE99"/>
    <mergeCell ref="AB100:AE100"/>
    <mergeCell ref="AB101:AE101"/>
    <mergeCell ref="AB102:AE102"/>
    <mergeCell ref="AB104:AE104"/>
    <mergeCell ref="AB93:AE93"/>
    <mergeCell ref="AB94:AE94"/>
    <mergeCell ref="AB95:AE95"/>
    <mergeCell ref="AB96:AE96"/>
    <mergeCell ref="AB97:AE97"/>
    <mergeCell ref="AB98:AE98"/>
    <mergeCell ref="AB87:AE87"/>
    <mergeCell ref="AB88:AE88"/>
    <mergeCell ref="AB89:AE89"/>
    <mergeCell ref="AB90:AE90"/>
    <mergeCell ref="AB91:AE91"/>
    <mergeCell ref="AB92:AE92"/>
    <mergeCell ref="AJ98:AM98"/>
    <mergeCell ref="AJ99:AM99"/>
    <mergeCell ref="AJ100:AM100"/>
    <mergeCell ref="AJ92:AM92"/>
    <mergeCell ref="AJ93:AM93"/>
    <mergeCell ref="AJ94:AM94"/>
    <mergeCell ref="AJ95:AM95"/>
    <mergeCell ref="AJ96:AM96"/>
    <mergeCell ref="AJ97:AM97"/>
    <mergeCell ref="AJ86:AM86"/>
    <mergeCell ref="AJ87:AM87"/>
    <mergeCell ref="AJ88:AM88"/>
    <mergeCell ref="AF74:AI74"/>
    <mergeCell ref="AF75:AI75"/>
    <mergeCell ref="AF76:AI76"/>
    <mergeCell ref="AF77:AI77"/>
    <mergeCell ref="AF78:AI78"/>
    <mergeCell ref="AF79:AI79"/>
    <mergeCell ref="AF80:AI80"/>
    <mergeCell ref="AF81:AI81"/>
    <mergeCell ref="AF82:AI82"/>
    <mergeCell ref="AF95:AI95"/>
    <mergeCell ref="AF96:AI96"/>
    <mergeCell ref="AF97:AI97"/>
    <mergeCell ref="AF98:AI98"/>
    <mergeCell ref="AF99:AI99"/>
    <mergeCell ref="AF100:AI100"/>
    <mergeCell ref="AF89:AI89"/>
    <mergeCell ref="AF90:AI90"/>
    <mergeCell ref="AF91:AI91"/>
    <mergeCell ref="AF92:AI92"/>
    <mergeCell ref="AF93:AI93"/>
    <mergeCell ref="AF94:AI94"/>
    <mergeCell ref="AF83:AI83"/>
    <mergeCell ref="AF84:AI84"/>
    <mergeCell ref="AF85:AI85"/>
    <mergeCell ref="AF86:AI86"/>
    <mergeCell ref="AF87:AI87"/>
    <mergeCell ref="AF88:AI88"/>
    <mergeCell ref="AJ89:AM89"/>
    <mergeCell ref="AJ90:AM90"/>
    <mergeCell ref="AJ91:AM91"/>
    <mergeCell ref="AJ80:AM80"/>
    <mergeCell ref="AJ81:AM81"/>
    <mergeCell ref="AJ82:AM82"/>
    <mergeCell ref="AJ83:AM83"/>
    <mergeCell ref="AJ84:AM84"/>
    <mergeCell ref="AJ85:AM85"/>
    <mergeCell ref="AJ74:AM74"/>
    <mergeCell ref="AJ75:AM75"/>
    <mergeCell ref="AJ76:AM76"/>
    <mergeCell ref="AJ77:AM77"/>
    <mergeCell ref="P76:S76"/>
    <mergeCell ref="P77:S77"/>
    <mergeCell ref="P78:S78"/>
    <mergeCell ref="P79:S79"/>
    <mergeCell ref="P80:S80"/>
    <mergeCell ref="P81:S81"/>
    <mergeCell ref="T87:W87"/>
    <mergeCell ref="T88:W88"/>
    <mergeCell ref="T89:W89"/>
    <mergeCell ref="T90:W90"/>
    <mergeCell ref="T91:W91"/>
    <mergeCell ref="T80:W80"/>
    <mergeCell ref="T81:W81"/>
    <mergeCell ref="T82:W82"/>
    <mergeCell ref="AJ78:AM78"/>
    <mergeCell ref="AJ79:AM79"/>
    <mergeCell ref="AB81:AE81"/>
    <mergeCell ref="AB82:AE82"/>
    <mergeCell ref="AB83:AE83"/>
    <mergeCell ref="X94:AA94"/>
    <mergeCell ref="X95:AA95"/>
    <mergeCell ref="X96:AA96"/>
    <mergeCell ref="X97:AA97"/>
    <mergeCell ref="X98:AA98"/>
    <mergeCell ref="X87:AA87"/>
    <mergeCell ref="X88:AA88"/>
    <mergeCell ref="X89:AA89"/>
    <mergeCell ref="X90:AA90"/>
    <mergeCell ref="X91:AA91"/>
    <mergeCell ref="X92:AA92"/>
    <mergeCell ref="X81:AA81"/>
    <mergeCell ref="X82:AA82"/>
    <mergeCell ref="X83:AA83"/>
    <mergeCell ref="X84:AA84"/>
    <mergeCell ref="X85:AA85"/>
    <mergeCell ref="X86:AA86"/>
    <mergeCell ref="P100:S100"/>
    <mergeCell ref="AN74:AQ74"/>
    <mergeCell ref="AN75:AQ75"/>
    <mergeCell ref="AN76:AQ76"/>
    <mergeCell ref="AN77:AQ77"/>
    <mergeCell ref="AN78:AQ78"/>
    <mergeCell ref="AN79:AQ79"/>
    <mergeCell ref="AN80:AQ80"/>
    <mergeCell ref="AN81:AQ81"/>
    <mergeCell ref="AN82:AQ82"/>
    <mergeCell ref="P94:S94"/>
    <mergeCell ref="P95:S95"/>
    <mergeCell ref="P96:S96"/>
    <mergeCell ref="P97:S97"/>
    <mergeCell ref="P98:S98"/>
    <mergeCell ref="P99:S99"/>
    <mergeCell ref="P88:S88"/>
    <mergeCell ref="P89:S89"/>
    <mergeCell ref="P90:S90"/>
    <mergeCell ref="P91:S91"/>
    <mergeCell ref="P92:S92"/>
    <mergeCell ref="P93:S93"/>
    <mergeCell ref="P82:S82"/>
    <mergeCell ref="P83:S83"/>
    <mergeCell ref="P84:S84"/>
    <mergeCell ref="P85:S85"/>
    <mergeCell ref="P86:S86"/>
    <mergeCell ref="P87:S87"/>
    <mergeCell ref="X99:AA99"/>
    <mergeCell ref="X100:AA100"/>
    <mergeCell ref="P74:S74"/>
    <mergeCell ref="P75:S75"/>
    <mergeCell ref="AN96:AQ96"/>
    <mergeCell ref="AN97:AQ97"/>
    <mergeCell ref="AN98:AQ98"/>
    <mergeCell ref="AN99:AQ99"/>
    <mergeCell ref="AN100:AQ100"/>
    <mergeCell ref="AN89:AQ89"/>
    <mergeCell ref="AN90:AQ90"/>
    <mergeCell ref="AN91:AQ91"/>
    <mergeCell ref="AN92:AQ92"/>
    <mergeCell ref="AN93:AQ93"/>
    <mergeCell ref="AN94:AQ94"/>
    <mergeCell ref="AN83:AQ83"/>
    <mergeCell ref="AN84:AQ84"/>
    <mergeCell ref="AN85:AQ85"/>
    <mergeCell ref="AN86:AQ86"/>
    <mergeCell ref="AN87:AQ87"/>
    <mergeCell ref="AN88:AQ88"/>
    <mergeCell ref="AR88:AU88"/>
    <mergeCell ref="AR89:AU89"/>
    <mergeCell ref="AR90:AU90"/>
    <mergeCell ref="AR91:AU91"/>
    <mergeCell ref="AR80:AU80"/>
    <mergeCell ref="AR81:AU81"/>
    <mergeCell ref="AR82:AU82"/>
    <mergeCell ref="AR83:AU83"/>
    <mergeCell ref="AR84:AU84"/>
    <mergeCell ref="AR85:AU85"/>
    <mergeCell ref="AR74:AU74"/>
    <mergeCell ref="AR75:AU75"/>
    <mergeCell ref="AR76:AU76"/>
    <mergeCell ref="AR77:AU77"/>
    <mergeCell ref="AR78:AU78"/>
    <mergeCell ref="AR79:AU79"/>
    <mergeCell ref="AN95:AQ95"/>
    <mergeCell ref="BL74:BO74"/>
    <mergeCell ref="BL75:BO75"/>
    <mergeCell ref="BL76:BO76"/>
    <mergeCell ref="BL77:BO77"/>
    <mergeCell ref="BL78:BO78"/>
    <mergeCell ref="BL79:BO79"/>
    <mergeCell ref="BH94:BK94"/>
    <mergeCell ref="BH95:BK95"/>
    <mergeCell ref="BH96:BK96"/>
    <mergeCell ref="BH97:BK97"/>
    <mergeCell ref="BH98:BK98"/>
    <mergeCell ref="BH99:BK99"/>
    <mergeCell ref="BH88:BK88"/>
    <mergeCell ref="BH89:BK89"/>
    <mergeCell ref="BH90:BK90"/>
    <mergeCell ref="BH91:BK91"/>
    <mergeCell ref="BH92:BK92"/>
    <mergeCell ref="BH93:BK93"/>
    <mergeCell ref="BH82:BK82"/>
    <mergeCell ref="BH83:BK83"/>
    <mergeCell ref="BH84:BK84"/>
    <mergeCell ref="BH85:BK85"/>
    <mergeCell ref="BH86:BK86"/>
    <mergeCell ref="BH87:BK87"/>
    <mergeCell ref="BH74:BK74"/>
    <mergeCell ref="BH75:BK75"/>
    <mergeCell ref="BH76:BK76"/>
    <mergeCell ref="BH77:BK77"/>
    <mergeCell ref="BH78:BK78"/>
    <mergeCell ref="BH79:BK79"/>
    <mergeCell ref="BH80:BK80"/>
    <mergeCell ref="BH81:BK81"/>
    <mergeCell ref="BL92:BO92"/>
    <mergeCell ref="BL93:BO93"/>
    <mergeCell ref="BL94:BO94"/>
    <mergeCell ref="BL95:BO95"/>
    <mergeCell ref="BL96:BO96"/>
    <mergeCell ref="BL97:BO97"/>
    <mergeCell ref="BL86:BO86"/>
    <mergeCell ref="BL87:BO87"/>
    <mergeCell ref="BL88:BO88"/>
    <mergeCell ref="BL89:BO89"/>
    <mergeCell ref="BL90:BO90"/>
    <mergeCell ref="BL91:BO91"/>
    <mergeCell ref="BL80:BO80"/>
    <mergeCell ref="BL81:BO81"/>
    <mergeCell ref="BL82:BO82"/>
    <mergeCell ref="BL83:BO83"/>
    <mergeCell ref="BL84:BO84"/>
    <mergeCell ref="BL85:BO85"/>
    <mergeCell ref="BT74:BW74"/>
    <mergeCell ref="BT75:BW75"/>
    <mergeCell ref="BT76:BW76"/>
    <mergeCell ref="BT77:BW77"/>
    <mergeCell ref="BT78:BW78"/>
    <mergeCell ref="BT79:BW79"/>
    <mergeCell ref="BP94:BS94"/>
    <mergeCell ref="BP95:BS95"/>
    <mergeCell ref="BP96:BS96"/>
    <mergeCell ref="BP97:BS97"/>
    <mergeCell ref="BP98:BS98"/>
    <mergeCell ref="BP99:BS99"/>
    <mergeCell ref="BP88:BS88"/>
    <mergeCell ref="BP89:BS89"/>
    <mergeCell ref="BP90:BS90"/>
    <mergeCell ref="BP91:BS91"/>
    <mergeCell ref="BP92:BS92"/>
    <mergeCell ref="BP93:BS93"/>
    <mergeCell ref="BP82:BS82"/>
    <mergeCell ref="BP83:BS83"/>
    <mergeCell ref="BP84:BS84"/>
    <mergeCell ref="BP85:BS85"/>
    <mergeCell ref="BP86:BS86"/>
    <mergeCell ref="BP87:BS87"/>
    <mergeCell ref="BP74:BS74"/>
    <mergeCell ref="BP75:BS75"/>
    <mergeCell ref="BP76:BS76"/>
    <mergeCell ref="BP77:BS77"/>
    <mergeCell ref="BP78:BS78"/>
    <mergeCell ref="BP79:BS79"/>
    <mergeCell ref="BP80:BS80"/>
    <mergeCell ref="BP81:BS81"/>
    <mergeCell ref="BT92:BW92"/>
    <mergeCell ref="BT93:BW93"/>
    <mergeCell ref="BT94:BW94"/>
    <mergeCell ref="BT95:BW95"/>
    <mergeCell ref="BT96:BW96"/>
    <mergeCell ref="BT97:BW97"/>
    <mergeCell ref="BT86:BW86"/>
    <mergeCell ref="BT87:BW87"/>
    <mergeCell ref="BT88:BW88"/>
    <mergeCell ref="BT89:BW89"/>
    <mergeCell ref="BT90:BW90"/>
    <mergeCell ref="BT91:BW91"/>
    <mergeCell ref="BT80:BW80"/>
    <mergeCell ref="BT81:BW81"/>
    <mergeCell ref="BT82:BW82"/>
    <mergeCell ref="BT83:BW83"/>
    <mergeCell ref="BT84:BW84"/>
    <mergeCell ref="BT85:BW85"/>
    <mergeCell ref="BD74:BG74"/>
    <mergeCell ref="BD75:BG75"/>
    <mergeCell ref="BD76:BG76"/>
    <mergeCell ref="BD77:BG77"/>
    <mergeCell ref="BD78:BG78"/>
    <mergeCell ref="BD79:BG79"/>
    <mergeCell ref="BX94:CA94"/>
    <mergeCell ref="BX95:CA95"/>
    <mergeCell ref="BX96:CA96"/>
    <mergeCell ref="BX97:CA97"/>
    <mergeCell ref="BX98:CA98"/>
    <mergeCell ref="BX99:CA99"/>
    <mergeCell ref="BX88:CA88"/>
    <mergeCell ref="BX89:CA89"/>
    <mergeCell ref="BX90:CA90"/>
    <mergeCell ref="BX91:CA91"/>
    <mergeCell ref="BX92:CA92"/>
    <mergeCell ref="BX93:CA93"/>
    <mergeCell ref="BX82:CA82"/>
    <mergeCell ref="BX83:CA83"/>
    <mergeCell ref="BX84:CA84"/>
    <mergeCell ref="BX85:CA85"/>
    <mergeCell ref="BX86:CA86"/>
    <mergeCell ref="BX87:CA87"/>
    <mergeCell ref="BT98:BW98"/>
    <mergeCell ref="BT99:BW99"/>
    <mergeCell ref="BX74:CA74"/>
    <mergeCell ref="BX75:CA75"/>
    <mergeCell ref="BX76:CA76"/>
    <mergeCell ref="BX77:CA77"/>
    <mergeCell ref="BX78:CA78"/>
    <mergeCell ref="BX79:CA79"/>
    <mergeCell ref="BD92:BG92"/>
    <mergeCell ref="BD93:BG93"/>
    <mergeCell ref="BD94:BG94"/>
    <mergeCell ref="BD95:BG95"/>
    <mergeCell ref="BD96:BG96"/>
    <mergeCell ref="BD97:BG97"/>
    <mergeCell ref="BD86:BG86"/>
    <mergeCell ref="BD87:BG87"/>
    <mergeCell ref="BD88:BG88"/>
    <mergeCell ref="BD89:BG89"/>
    <mergeCell ref="BD90:BG90"/>
    <mergeCell ref="BD91:BG91"/>
    <mergeCell ref="BD80:BG80"/>
    <mergeCell ref="BD81:BG81"/>
    <mergeCell ref="BD82:BG82"/>
    <mergeCell ref="BD83:BG83"/>
    <mergeCell ref="BD84:BG84"/>
    <mergeCell ref="BD85:BG85"/>
    <mergeCell ref="CF76:CI76"/>
    <mergeCell ref="CF77:CI77"/>
    <mergeCell ref="CF78:CI78"/>
    <mergeCell ref="CF79:CI79"/>
    <mergeCell ref="CB94:CE94"/>
    <mergeCell ref="CB95:CE95"/>
    <mergeCell ref="CB96:CE96"/>
    <mergeCell ref="CB97:CE97"/>
    <mergeCell ref="CB98:CE98"/>
    <mergeCell ref="CB99:CE99"/>
    <mergeCell ref="CB88:CE88"/>
    <mergeCell ref="CB89:CE89"/>
    <mergeCell ref="CB90:CE90"/>
    <mergeCell ref="CB91:CE91"/>
    <mergeCell ref="CB92:CE92"/>
    <mergeCell ref="CB93:CE93"/>
    <mergeCell ref="CB82:CE82"/>
    <mergeCell ref="CB83:CE83"/>
    <mergeCell ref="CB84:CE84"/>
    <mergeCell ref="CB85:CE85"/>
    <mergeCell ref="CB86:CE86"/>
    <mergeCell ref="CB87:CE87"/>
    <mergeCell ref="CF92:CI92"/>
    <mergeCell ref="CF93:CI93"/>
    <mergeCell ref="CF94:CI94"/>
    <mergeCell ref="CF95:CI95"/>
    <mergeCell ref="CF96:CI96"/>
    <mergeCell ref="CF97:CI97"/>
    <mergeCell ref="CF86:CI86"/>
    <mergeCell ref="CF87:CI87"/>
    <mergeCell ref="CN74:CQ74"/>
    <mergeCell ref="CN75:CQ75"/>
    <mergeCell ref="CN76:CQ76"/>
    <mergeCell ref="CN77:CQ77"/>
    <mergeCell ref="CN78:CQ78"/>
    <mergeCell ref="CN79:CQ79"/>
    <mergeCell ref="CJ94:CM94"/>
    <mergeCell ref="CJ74:CM74"/>
    <mergeCell ref="CJ75:CM75"/>
    <mergeCell ref="CJ76:CM76"/>
    <mergeCell ref="CJ77:CM77"/>
    <mergeCell ref="CJ78:CM78"/>
    <mergeCell ref="CJ79:CM79"/>
    <mergeCell ref="CJ80:CM80"/>
    <mergeCell ref="CJ81:CM81"/>
    <mergeCell ref="CN92:CQ92"/>
    <mergeCell ref="CN93:CQ93"/>
    <mergeCell ref="CN94:CQ94"/>
    <mergeCell ref="CJ95:CM95"/>
    <mergeCell ref="CJ96:CM96"/>
    <mergeCell ref="CJ97:CM97"/>
    <mergeCell ref="CJ98:CM98"/>
    <mergeCell ref="CJ99:CM99"/>
    <mergeCell ref="CJ88:CM88"/>
    <mergeCell ref="CJ89:CM89"/>
    <mergeCell ref="CJ90:CM90"/>
    <mergeCell ref="CJ91:CM91"/>
    <mergeCell ref="CJ92:CM92"/>
    <mergeCell ref="CJ93:CM93"/>
    <mergeCell ref="CJ82:CM82"/>
    <mergeCell ref="CJ83:CM83"/>
    <mergeCell ref="CJ84:CM84"/>
    <mergeCell ref="CJ85:CM85"/>
    <mergeCell ref="CJ86:CM86"/>
    <mergeCell ref="CJ87:CM87"/>
    <mergeCell ref="CN95:CQ95"/>
    <mergeCell ref="CN96:CQ96"/>
    <mergeCell ref="CN97:CQ97"/>
    <mergeCell ref="CN86:CQ86"/>
    <mergeCell ref="CN87:CQ87"/>
    <mergeCell ref="CN88:CQ88"/>
    <mergeCell ref="CN89:CQ89"/>
    <mergeCell ref="CN90:CQ90"/>
    <mergeCell ref="CN91:CQ91"/>
    <mergeCell ref="CN80:CQ80"/>
    <mergeCell ref="CN81:CQ81"/>
    <mergeCell ref="CN82:CQ82"/>
    <mergeCell ref="CN83:CQ83"/>
    <mergeCell ref="CN84:CQ84"/>
    <mergeCell ref="CN85:CQ85"/>
    <mergeCell ref="BD110:BG110"/>
    <mergeCell ref="BD111:BG111"/>
    <mergeCell ref="CB80:CE80"/>
    <mergeCell ref="CB81:CE81"/>
    <mergeCell ref="CF101:CI101"/>
    <mergeCell ref="CF102:CI102"/>
    <mergeCell ref="CF103:CI103"/>
    <mergeCell ref="CF104:CI104"/>
    <mergeCell ref="CF105:CI105"/>
    <mergeCell ref="CN108:CQ108"/>
    <mergeCell ref="CN109:CQ109"/>
    <mergeCell ref="CN110:CQ110"/>
    <mergeCell ref="CN111:CQ111"/>
    <mergeCell ref="CN100:CQ100"/>
    <mergeCell ref="CN101:CQ101"/>
    <mergeCell ref="CN102:CQ102"/>
    <mergeCell ref="CN103:CQ103"/>
    <mergeCell ref="BD112:BG112"/>
    <mergeCell ref="BD113:BG113"/>
    <mergeCell ref="BD114:BG114"/>
    <mergeCell ref="BD115:BG115"/>
    <mergeCell ref="BD104:BG104"/>
    <mergeCell ref="BD105:BG105"/>
    <mergeCell ref="BD106:BG106"/>
    <mergeCell ref="BD107:BG107"/>
    <mergeCell ref="BD108:BG108"/>
    <mergeCell ref="BD109:BG109"/>
    <mergeCell ref="CN98:CQ98"/>
    <mergeCell ref="CN99:CQ99"/>
    <mergeCell ref="BD100:BG100"/>
    <mergeCell ref="BD101:BG101"/>
    <mergeCell ref="BD102:BG102"/>
    <mergeCell ref="BD103:BG103"/>
    <mergeCell ref="BP100:BS100"/>
    <mergeCell ref="BP101:BS101"/>
    <mergeCell ref="BP102:BS102"/>
    <mergeCell ref="BP103:BS103"/>
    <mergeCell ref="CF98:CI98"/>
    <mergeCell ref="CF99:CI99"/>
    <mergeCell ref="BD98:BG98"/>
    <mergeCell ref="BL98:BO98"/>
    <mergeCell ref="BL99:BO99"/>
    <mergeCell ref="BL114:BO114"/>
    <mergeCell ref="BL115:BO115"/>
    <mergeCell ref="CB100:CE100"/>
    <mergeCell ref="CB101:CE101"/>
    <mergeCell ref="CB102:CE102"/>
    <mergeCell ref="CB103:CE103"/>
    <mergeCell ref="CF100:CI100"/>
    <mergeCell ref="BH117:BK117"/>
    <mergeCell ref="BH118:BK118"/>
    <mergeCell ref="BH119:BK119"/>
    <mergeCell ref="H74:K74"/>
    <mergeCell ref="H75:K75"/>
    <mergeCell ref="H76:K76"/>
    <mergeCell ref="H77:K77"/>
    <mergeCell ref="H78:K78"/>
    <mergeCell ref="H79:K79"/>
    <mergeCell ref="H80:K80"/>
    <mergeCell ref="BH111:BK111"/>
    <mergeCell ref="BH112:BK112"/>
    <mergeCell ref="BH113:BK113"/>
    <mergeCell ref="BH114:BK114"/>
    <mergeCell ref="BH115:BK115"/>
    <mergeCell ref="BH116:BK116"/>
    <mergeCell ref="BH105:BK105"/>
    <mergeCell ref="BH106:BK106"/>
    <mergeCell ref="BH107:BK107"/>
    <mergeCell ref="BH108:BK108"/>
    <mergeCell ref="BH109:BK109"/>
    <mergeCell ref="BH110:BK110"/>
    <mergeCell ref="BD116:BG116"/>
    <mergeCell ref="BD117:BG117"/>
    <mergeCell ref="BD118:BG118"/>
    <mergeCell ref="BD119:BG119"/>
    <mergeCell ref="BD99:BG99"/>
    <mergeCell ref="BH100:BK100"/>
    <mergeCell ref="BH101:BK101"/>
    <mergeCell ref="BH102:BK102"/>
    <mergeCell ref="BH103:BK103"/>
    <mergeCell ref="BH104:BK104"/>
    <mergeCell ref="H103:K103"/>
    <mergeCell ref="H104:K104"/>
    <mergeCell ref="H93:K93"/>
    <mergeCell ref="H94:K94"/>
    <mergeCell ref="H95:K95"/>
    <mergeCell ref="H96:K96"/>
    <mergeCell ref="H97:K97"/>
    <mergeCell ref="H98:K98"/>
    <mergeCell ref="H87:K87"/>
    <mergeCell ref="H88:K88"/>
    <mergeCell ref="H89:K89"/>
    <mergeCell ref="H90:K90"/>
    <mergeCell ref="H91:K91"/>
    <mergeCell ref="H92:K92"/>
    <mergeCell ref="H81:K81"/>
    <mergeCell ref="H82:K82"/>
    <mergeCell ref="H83:K83"/>
    <mergeCell ref="H84:K84"/>
    <mergeCell ref="H85:K85"/>
    <mergeCell ref="H86:K86"/>
    <mergeCell ref="L81:O81"/>
    <mergeCell ref="L82:O82"/>
    <mergeCell ref="L83:O83"/>
    <mergeCell ref="L84:O84"/>
    <mergeCell ref="L85:O85"/>
    <mergeCell ref="L86:O86"/>
    <mergeCell ref="H117:K117"/>
    <mergeCell ref="H118:K118"/>
    <mergeCell ref="H119:K119"/>
    <mergeCell ref="L74:O74"/>
    <mergeCell ref="L75:O75"/>
    <mergeCell ref="L76:O76"/>
    <mergeCell ref="L77:O77"/>
    <mergeCell ref="L78:O78"/>
    <mergeCell ref="L79:O79"/>
    <mergeCell ref="L80:O80"/>
    <mergeCell ref="H111:K111"/>
    <mergeCell ref="H112:K112"/>
    <mergeCell ref="H113:K113"/>
    <mergeCell ref="H114:K114"/>
    <mergeCell ref="H115:K115"/>
    <mergeCell ref="H116:K116"/>
    <mergeCell ref="H105:K105"/>
    <mergeCell ref="H106:K106"/>
    <mergeCell ref="H107:K107"/>
    <mergeCell ref="H108:K108"/>
    <mergeCell ref="H109:K109"/>
    <mergeCell ref="H110:K110"/>
    <mergeCell ref="H99:K99"/>
    <mergeCell ref="H100:K100"/>
    <mergeCell ref="H101:K101"/>
    <mergeCell ref="H102:K102"/>
    <mergeCell ref="L99:O99"/>
    <mergeCell ref="L100:O100"/>
    <mergeCell ref="L101:O101"/>
    <mergeCell ref="L102:O102"/>
    <mergeCell ref="L103:O103"/>
    <mergeCell ref="L104:O104"/>
    <mergeCell ref="L93:O93"/>
    <mergeCell ref="L94:O94"/>
    <mergeCell ref="L95:O95"/>
    <mergeCell ref="L96:O96"/>
    <mergeCell ref="L97:O97"/>
    <mergeCell ref="L98:O98"/>
    <mergeCell ref="L87:O87"/>
    <mergeCell ref="L88:O88"/>
    <mergeCell ref="L89:O89"/>
    <mergeCell ref="L90:O90"/>
    <mergeCell ref="L91:O91"/>
    <mergeCell ref="L92:O92"/>
    <mergeCell ref="L117:O117"/>
    <mergeCell ref="L118:O118"/>
    <mergeCell ref="L119:O119"/>
    <mergeCell ref="P101:S101"/>
    <mergeCell ref="P102:S102"/>
    <mergeCell ref="P103:S103"/>
    <mergeCell ref="P104:S104"/>
    <mergeCell ref="P105:S105"/>
    <mergeCell ref="P106:S106"/>
    <mergeCell ref="P107:S107"/>
    <mergeCell ref="L111:O111"/>
    <mergeCell ref="L112:O112"/>
    <mergeCell ref="L113:O113"/>
    <mergeCell ref="L114:O114"/>
    <mergeCell ref="L115:O115"/>
    <mergeCell ref="L116:O116"/>
    <mergeCell ref="L105:O105"/>
    <mergeCell ref="L106:O106"/>
    <mergeCell ref="L107:O107"/>
    <mergeCell ref="L108:O108"/>
    <mergeCell ref="L109:O109"/>
    <mergeCell ref="L110:O110"/>
    <mergeCell ref="X101:AA101"/>
    <mergeCell ref="X102:AA102"/>
    <mergeCell ref="X103:AA103"/>
    <mergeCell ref="X104:AA104"/>
    <mergeCell ref="X105:AA105"/>
    <mergeCell ref="X106:AA106"/>
    <mergeCell ref="X107:AA107"/>
    <mergeCell ref="X108:AA108"/>
    <mergeCell ref="X109:AA109"/>
    <mergeCell ref="P114:S114"/>
    <mergeCell ref="P115:S115"/>
    <mergeCell ref="P116:S116"/>
    <mergeCell ref="P117:S117"/>
    <mergeCell ref="P118:S118"/>
    <mergeCell ref="P119:S119"/>
    <mergeCell ref="P108:S108"/>
    <mergeCell ref="P109:S109"/>
    <mergeCell ref="P110:S110"/>
    <mergeCell ref="P111:S111"/>
    <mergeCell ref="P112:S112"/>
    <mergeCell ref="P113:S113"/>
    <mergeCell ref="T116:W116"/>
    <mergeCell ref="T117:W117"/>
    <mergeCell ref="T118:W118"/>
    <mergeCell ref="X116:AA116"/>
    <mergeCell ref="X117:AA117"/>
    <mergeCell ref="X118:AA118"/>
    <mergeCell ref="X119:AA119"/>
    <mergeCell ref="AB109:AE109"/>
    <mergeCell ref="AB110:AE110"/>
    <mergeCell ref="X110:AA110"/>
    <mergeCell ref="X111:AA111"/>
    <mergeCell ref="X112:AA112"/>
    <mergeCell ref="X113:AA113"/>
    <mergeCell ref="X114:AA114"/>
    <mergeCell ref="X115:AA115"/>
    <mergeCell ref="T119:W119"/>
    <mergeCell ref="AB105:AE105"/>
    <mergeCell ref="AF119:AI119"/>
    <mergeCell ref="AF108:AI108"/>
    <mergeCell ref="AF109:AI109"/>
    <mergeCell ref="AF110:AI110"/>
    <mergeCell ref="AF111:AI111"/>
    <mergeCell ref="AF112:AI112"/>
    <mergeCell ref="AF113:AI113"/>
    <mergeCell ref="AB117:AE117"/>
    <mergeCell ref="AB118:AE118"/>
    <mergeCell ref="AB119:AE119"/>
    <mergeCell ref="AF117:AI117"/>
    <mergeCell ref="AF118:AI118"/>
    <mergeCell ref="AF101:AI101"/>
    <mergeCell ref="AF102:AI102"/>
    <mergeCell ref="AF103:AI103"/>
    <mergeCell ref="AF104:AI104"/>
    <mergeCell ref="AF105:AI105"/>
    <mergeCell ref="AF106:AI106"/>
    <mergeCell ref="AF107:AI107"/>
    <mergeCell ref="AB111:AE111"/>
    <mergeCell ref="AB112:AE112"/>
    <mergeCell ref="AB113:AE113"/>
    <mergeCell ref="AB114:AE114"/>
    <mergeCell ref="AB115:AE115"/>
    <mergeCell ref="AB116:AE116"/>
    <mergeCell ref="AJ107:AM107"/>
    <mergeCell ref="AJ108:AM108"/>
    <mergeCell ref="AJ109:AM109"/>
    <mergeCell ref="AJ110:AM110"/>
    <mergeCell ref="AJ111:AM111"/>
    <mergeCell ref="AJ112:AM112"/>
    <mergeCell ref="AJ101:AM101"/>
    <mergeCell ref="AJ102:AM102"/>
    <mergeCell ref="AJ103:AM103"/>
    <mergeCell ref="AJ104:AM104"/>
    <mergeCell ref="AJ105:AM105"/>
    <mergeCell ref="AJ106:AM106"/>
    <mergeCell ref="AF114:AI114"/>
    <mergeCell ref="AF115:AI115"/>
    <mergeCell ref="AF116:AI116"/>
    <mergeCell ref="AB103:AE103"/>
    <mergeCell ref="AB106:AE106"/>
    <mergeCell ref="AB107:AE107"/>
    <mergeCell ref="AB108:AE108"/>
    <mergeCell ref="AN116:AQ116"/>
    <mergeCell ref="AN117:AQ117"/>
    <mergeCell ref="AN118:AQ118"/>
    <mergeCell ref="AN119:AQ119"/>
    <mergeCell ref="AR100:AU100"/>
    <mergeCell ref="AR101:AU101"/>
    <mergeCell ref="AR102:AU102"/>
    <mergeCell ref="AR103:AU103"/>
    <mergeCell ref="AR104:AU104"/>
    <mergeCell ref="AR105:AU105"/>
    <mergeCell ref="AN110:AQ110"/>
    <mergeCell ref="AN111:AQ111"/>
    <mergeCell ref="AN112:AQ112"/>
    <mergeCell ref="AN113:AQ113"/>
    <mergeCell ref="AN114:AQ114"/>
    <mergeCell ref="AN115:AQ115"/>
    <mergeCell ref="AJ119:AM119"/>
    <mergeCell ref="AN101:AQ101"/>
    <mergeCell ref="AN102:AQ102"/>
    <mergeCell ref="AN103:AQ103"/>
    <mergeCell ref="AN104:AQ104"/>
    <mergeCell ref="AN105:AQ105"/>
    <mergeCell ref="AN106:AQ106"/>
    <mergeCell ref="AN107:AQ107"/>
    <mergeCell ref="AN108:AQ108"/>
    <mergeCell ref="AN109:AQ109"/>
    <mergeCell ref="AJ113:AM113"/>
    <mergeCell ref="AJ114:AM114"/>
    <mergeCell ref="AJ115:AM115"/>
    <mergeCell ref="AJ116:AM116"/>
    <mergeCell ref="AJ117:AM117"/>
    <mergeCell ref="AJ118:AM118"/>
    <mergeCell ref="AR118:AU118"/>
    <mergeCell ref="AR119:AU119"/>
    <mergeCell ref="AV74:AY74"/>
    <mergeCell ref="AV75:AY75"/>
    <mergeCell ref="AV76:AY76"/>
    <mergeCell ref="AV77:AY77"/>
    <mergeCell ref="AV78:AY78"/>
    <mergeCell ref="AV79:AY79"/>
    <mergeCell ref="AV80:AY80"/>
    <mergeCell ref="AV81:AY81"/>
    <mergeCell ref="AR112:AU112"/>
    <mergeCell ref="AR113:AU113"/>
    <mergeCell ref="AR114:AU114"/>
    <mergeCell ref="AR115:AU115"/>
    <mergeCell ref="AR116:AU116"/>
    <mergeCell ref="AR117:AU117"/>
    <mergeCell ref="AR106:AU106"/>
    <mergeCell ref="AR107:AU107"/>
    <mergeCell ref="AR108:AU108"/>
    <mergeCell ref="AR109:AU109"/>
    <mergeCell ref="AR110:AU110"/>
    <mergeCell ref="AR111:AU111"/>
    <mergeCell ref="AR98:AU98"/>
    <mergeCell ref="AR99:AU99"/>
    <mergeCell ref="AR92:AU92"/>
    <mergeCell ref="AR93:AU93"/>
    <mergeCell ref="AR94:AU94"/>
    <mergeCell ref="AR95:AU95"/>
    <mergeCell ref="AR96:AU96"/>
    <mergeCell ref="AR97:AU97"/>
    <mergeCell ref="AR86:AU86"/>
    <mergeCell ref="AR87:AU87"/>
    <mergeCell ref="AV104:AY104"/>
    <mergeCell ref="AV105:AY105"/>
    <mergeCell ref="AV94:AY94"/>
    <mergeCell ref="AV95:AY95"/>
    <mergeCell ref="AV96:AY96"/>
    <mergeCell ref="AV97:AY97"/>
    <mergeCell ref="AV98:AY98"/>
    <mergeCell ref="AV99:AY99"/>
    <mergeCell ref="AV88:AY88"/>
    <mergeCell ref="AV89:AY89"/>
    <mergeCell ref="AV90:AY90"/>
    <mergeCell ref="AV91:AY91"/>
    <mergeCell ref="AV92:AY92"/>
    <mergeCell ref="AV93:AY93"/>
    <mergeCell ref="AV82:AY82"/>
    <mergeCell ref="AV83:AY83"/>
    <mergeCell ref="AV84:AY84"/>
    <mergeCell ref="AV85:AY85"/>
    <mergeCell ref="AV86:AY86"/>
    <mergeCell ref="AV87:AY87"/>
    <mergeCell ref="AZ82:BC82"/>
    <mergeCell ref="AZ83:BC83"/>
    <mergeCell ref="AZ84:BC84"/>
    <mergeCell ref="AZ85:BC85"/>
    <mergeCell ref="AZ86:BC86"/>
    <mergeCell ref="AZ87:BC87"/>
    <mergeCell ref="AV118:AY118"/>
    <mergeCell ref="AV119:AY119"/>
    <mergeCell ref="AZ74:BC74"/>
    <mergeCell ref="AZ75:BC75"/>
    <mergeCell ref="AZ76:BC76"/>
    <mergeCell ref="AZ77:BC77"/>
    <mergeCell ref="AZ78:BC78"/>
    <mergeCell ref="AZ79:BC79"/>
    <mergeCell ref="AZ80:BC80"/>
    <mergeCell ref="AZ81:BC81"/>
    <mergeCell ref="AV112:AY112"/>
    <mergeCell ref="AV113:AY113"/>
    <mergeCell ref="AV114:AY114"/>
    <mergeCell ref="AV115:AY115"/>
    <mergeCell ref="AV116:AY116"/>
    <mergeCell ref="AV117:AY117"/>
    <mergeCell ref="AV106:AY106"/>
    <mergeCell ref="AV107:AY107"/>
    <mergeCell ref="AV108:AY108"/>
    <mergeCell ref="AV109:AY109"/>
    <mergeCell ref="AV110:AY110"/>
    <mergeCell ref="AV111:AY111"/>
    <mergeCell ref="AV100:AY100"/>
    <mergeCell ref="AV101:AY101"/>
    <mergeCell ref="AV102:AY102"/>
    <mergeCell ref="AV103:AY103"/>
    <mergeCell ref="AZ100:BC100"/>
    <mergeCell ref="AZ101:BC101"/>
    <mergeCell ref="AZ102:BC102"/>
    <mergeCell ref="AZ103:BC103"/>
    <mergeCell ref="AZ104:BC104"/>
    <mergeCell ref="AZ105:BC105"/>
    <mergeCell ref="AZ94:BC94"/>
    <mergeCell ref="AZ95:BC95"/>
    <mergeCell ref="AZ96:BC96"/>
    <mergeCell ref="AZ97:BC97"/>
    <mergeCell ref="AZ98:BC98"/>
    <mergeCell ref="AZ99:BC99"/>
    <mergeCell ref="AZ88:BC88"/>
    <mergeCell ref="AZ89:BC89"/>
    <mergeCell ref="AZ90:BC90"/>
    <mergeCell ref="AZ91:BC91"/>
    <mergeCell ref="AZ92:BC92"/>
    <mergeCell ref="AZ93:BC93"/>
    <mergeCell ref="BL116:BO116"/>
    <mergeCell ref="BL117:BO117"/>
    <mergeCell ref="BL118:BO118"/>
    <mergeCell ref="BL119:BO119"/>
    <mergeCell ref="BL108:BO108"/>
    <mergeCell ref="BL109:BO109"/>
    <mergeCell ref="BL110:BO110"/>
    <mergeCell ref="BL111:BO111"/>
    <mergeCell ref="BL112:BO112"/>
    <mergeCell ref="BL113:BO113"/>
    <mergeCell ref="AZ118:BC118"/>
    <mergeCell ref="AZ119:BC119"/>
    <mergeCell ref="BL100:BO100"/>
    <mergeCell ref="BL101:BO101"/>
    <mergeCell ref="BL102:BO102"/>
    <mergeCell ref="BL103:BO103"/>
    <mergeCell ref="BL104:BO104"/>
    <mergeCell ref="BL105:BO105"/>
    <mergeCell ref="BL106:BO106"/>
    <mergeCell ref="BL107:BO107"/>
    <mergeCell ref="AZ112:BC112"/>
    <mergeCell ref="AZ113:BC113"/>
    <mergeCell ref="AZ114:BC114"/>
    <mergeCell ref="AZ115:BC115"/>
    <mergeCell ref="AZ116:BC116"/>
    <mergeCell ref="AZ117:BC117"/>
    <mergeCell ref="AZ106:BC106"/>
    <mergeCell ref="AZ107:BC107"/>
    <mergeCell ref="AZ108:BC108"/>
    <mergeCell ref="AZ109:BC109"/>
    <mergeCell ref="AZ110:BC110"/>
    <mergeCell ref="AZ111:BC111"/>
    <mergeCell ref="BP116:BS116"/>
    <mergeCell ref="BP117:BS117"/>
    <mergeCell ref="BP118:BS118"/>
    <mergeCell ref="BP119:BS119"/>
    <mergeCell ref="BT100:BW100"/>
    <mergeCell ref="BT101:BW101"/>
    <mergeCell ref="BT102:BW102"/>
    <mergeCell ref="BT103:BW103"/>
    <mergeCell ref="BT104:BW104"/>
    <mergeCell ref="BT105:BW105"/>
    <mergeCell ref="BP110:BS110"/>
    <mergeCell ref="BP111:BS111"/>
    <mergeCell ref="BP112:BS112"/>
    <mergeCell ref="BP113:BS113"/>
    <mergeCell ref="BP114:BS114"/>
    <mergeCell ref="BP115:BS115"/>
    <mergeCell ref="BP104:BS104"/>
    <mergeCell ref="BP105:BS105"/>
    <mergeCell ref="BP106:BS106"/>
    <mergeCell ref="BP107:BS107"/>
    <mergeCell ref="BP108:BS108"/>
    <mergeCell ref="BP109:BS109"/>
    <mergeCell ref="BT118:BW118"/>
    <mergeCell ref="BT119:BW119"/>
    <mergeCell ref="BX100:CA100"/>
    <mergeCell ref="BX101:CA101"/>
    <mergeCell ref="BX102:CA102"/>
    <mergeCell ref="BX103:CA103"/>
    <mergeCell ref="BX104:CA104"/>
    <mergeCell ref="BX105:CA105"/>
    <mergeCell ref="BX106:CA106"/>
    <mergeCell ref="BX107:CA107"/>
    <mergeCell ref="BT112:BW112"/>
    <mergeCell ref="BT113:BW113"/>
    <mergeCell ref="BT114:BW114"/>
    <mergeCell ref="BT115:BW115"/>
    <mergeCell ref="BT116:BW116"/>
    <mergeCell ref="BT117:BW117"/>
    <mergeCell ref="BT106:BW106"/>
    <mergeCell ref="BT107:BW107"/>
    <mergeCell ref="BT108:BW108"/>
    <mergeCell ref="BT109:BW109"/>
    <mergeCell ref="BT110:BW110"/>
    <mergeCell ref="BT111:BW111"/>
    <mergeCell ref="CB119:CE119"/>
    <mergeCell ref="CB110:CE110"/>
    <mergeCell ref="CB111:CE111"/>
    <mergeCell ref="CB112:CE112"/>
    <mergeCell ref="CB113:CE113"/>
    <mergeCell ref="CB114:CE114"/>
    <mergeCell ref="CB115:CE115"/>
    <mergeCell ref="CB104:CE104"/>
    <mergeCell ref="CB105:CE105"/>
    <mergeCell ref="CB106:CE106"/>
    <mergeCell ref="CB107:CE107"/>
    <mergeCell ref="CB108:CE108"/>
    <mergeCell ref="CB109:CE109"/>
    <mergeCell ref="BX119:CA119"/>
    <mergeCell ref="BX108:CA108"/>
    <mergeCell ref="BX109:CA109"/>
    <mergeCell ref="BX110:CA110"/>
    <mergeCell ref="BX111:CA111"/>
    <mergeCell ref="BX112:CA112"/>
    <mergeCell ref="BX113:CA113"/>
    <mergeCell ref="CF108:CI108"/>
    <mergeCell ref="CF109:CI109"/>
    <mergeCell ref="CF110:CI110"/>
    <mergeCell ref="CF111:CI111"/>
    <mergeCell ref="CB74:CE74"/>
    <mergeCell ref="CB75:CE75"/>
    <mergeCell ref="CB76:CE76"/>
    <mergeCell ref="CB77:CE77"/>
    <mergeCell ref="CB78:CE78"/>
    <mergeCell ref="CB79:CE79"/>
    <mergeCell ref="BX114:CA114"/>
    <mergeCell ref="BX115:CA115"/>
    <mergeCell ref="BX116:CA116"/>
    <mergeCell ref="BX117:CA117"/>
    <mergeCell ref="BX118:CA118"/>
    <mergeCell ref="BX80:CA80"/>
    <mergeCell ref="BX81:CA81"/>
    <mergeCell ref="CB116:CE116"/>
    <mergeCell ref="CB117:CE117"/>
    <mergeCell ref="CB118:CE118"/>
    <mergeCell ref="CF88:CI88"/>
    <mergeCell ref="CF89:CI89"/>
    <mergeCell ref="CF90:CI90"/>
    <mergeCell ref="CF91:CI91"/>
    <mergeCell ref="CF80:CI80"/>
    <mergeCell ref="CF81:CI81"/>
    <mergeCell ref="CF82:CI82"/>
    <mergeCell ref="CF83:CI83"/>
    <mergeCell ref="CF84:CI84"/>
    <mergeCell ref="CF85:CI85"/>
    <mergeCell ref="CF74:CI74"/>
    <mergeCell ref="CF75:CI75"/>
    <mergeCell ref="CJ108:CM108"/>
    <mergeCell ref="CJ109:CM109"/>
    <mergeCell ref="CJ110:CM110"/>
    <mergeCell ref="CJ111:CM111"/>
    <mergeCell ref="CJ112:CM112"/>
    <mergeCell ref="CJ113:CM113"/>
    <mergeCell ref="CJ73:CM73"/>
    <mergeCell ref="CN73:CQ73"/>
    <mergeCell ref="BL73:BO73"/>
    <mergeCell ref="BP73:BS73"/>
    <mergeCell ref="BT73:BW73"/>
    <mergeCell ref="BX73:CA73"/>
    <mergeCell ref="CB73:CE73"/>
    <mergeCell ref="CF73:CI73"/>
    <mergeCell ref="CF118:CI118"/>
    <mergeCell ref="CF119:CI119"/>
    <mergeCell ref="CJ100:CM100"/>
    <mergeCell ref="CJ101:CM101"/>
    <mergeCell ref="CJ102:CM102"/>
    <mergeCell ref="CJ103:CM103"/>
    <mergeCell ref="CJ104:CM104"/>
    <mergeCell ref="CJ105:CM105"/>
    <mergeCell ref="CJ106:CM106"/>
    <mergeCell ref="CJ107:CM107"/>
    <mergeCell ref="CF112:CI112"/>
    <mergeCell ref="CF113:CI113"/>
    <mergeCell ref="CF114:CI114"/>
    <mergeCell ref="CF115:CI115"/>
    <mergeCell ref="CF116:CI116"/>
    <mergeCell ref="CF117:CI117"/>
    <mergeCell ref="CF106:CI106"/>
    <mergeCell ref="CF107:CI107"/>
    <mergeCell ref="AN73:AQ73"/>
    <mergeCell ref="AR73:AU73"/>
    <mergeCell ref="AV73:AY73"/>
    <mergeCell ref="AZ73:BC73"/>
    <mergeCell ref="BD73:BG73"/>
    <mergeCell ref="BH73:BK73"/>
    <mergeCell ref="CN118:CQ118"/>
    <mergeCell ref="CN119:CQ119"/>
    <mergeCell ref="H73:K73"/>
    <mergeCell ref="L73:O73"/>
    <mergeCell ref="P73:S73"/>
    <mergeCell ref="T73:W73"/>
    <mergeCell ref="X73:AA73"/>
    <mergeCell ref="AB73:AE73"/>
    <mergeCell ref="AF73:AI73"/>
    <mergeCell ref="AJ73:AM73"/>
    <mergeCell ref="CN112:CQ112"/>
    <mergeCell ref="CN113:CQ113"/>
    <mergeCell ref="CN114:CQ114"/>
    <mergeCell ref="CN115:CQ115"/>
    <mergeCell ref="CN116:CQ116"/>
    <mergeCell ref="CN117:CQ117"/>
    <mergeCell ref="CN106:CQ106"/>
    <mergeCell ref="CN107:CQ107"/>
    <mergeCell ref="CN104:CQ104"/>
    <mergeCell ref="CN105:CQ105"/>
    <mergeCell ref="CJ114:CM114"/>
    <mergeCell ref="CJ115:CM115"/>
    <mergeCell ref="CJ116:CM116"/>
    <mergeCell ref="CJ117:CM117"/>
    <mergeCell ref="CJ118:CM118"/>
    <mergeCell ref="CJ119:CM119"/>
  </mergeCells>
  <pageMargins left="0.39370078740157483" right="0.23622047244094491" top="0.59055118110236227" bottom="0.59055118110236227" header="0.31496062992125984" footer="0.31496062992125984"/>
  <pageSetup paperSize="8" scale="60" fitToHeight="0" orientation="landscape" r:id="rId1"/>
  <headerFooter alignWithMargins="0">
    <oddHeader>&amp;C&amp;"Arial,Bold"&amp;28ROCKPOOL - ECI HIGH LEVEL PROGRAMME</oddHeader>
    <oddFooter>&amp;L&amp;9&amp;Z&amp;F&amp;C&amp;9&amp;P  of &amp;N&amp;R&amp;9Project: Rockpool (Greenmount Apartments)
Principal: Rainbow 2021 Pty Ltd  ECI Contractor: McNab Developments (QLD) Pty Ltd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R51"/>
  <sheetViews>
    <sheetView tabSelected="1" zoomScale="85" zoomScaleNormal="85" workbookViewId="0">
      <selection activeCell="H21" sqref="H21:K21"/>
    </sheetView>
  </sheetViews>
  <sheetFormatPr defaultRowHeight="14.25" x14ac:dyDescent="0.2"/>
  <cols>
    <col min="3" max="3" width="59.5" customWidth="1"/>
    <col min="4" max="4" width="21.375" bestFit="1" customWidth="1"/>
    <col min="5" max="5" width="4.75" customWidth="1"/>
    <col min="7" max="7" width="12.25" customWidth="1"/>
    <col min="8" max="8" width="3.75" customWidth="1"/>
    <col min="9" max="9" width="4.625" customWidth="1"/>
    <col min="10" max="10" width="3.875" customWidth="1"/>
    <col min="12" max="12" width="3.75" customWidth="1"/>
    <col min="13" max="13" width="4.125" customWidth="1"/>
    <col min="14" max="14" width="3.875" customWidth="1"/>
    <col min="16" max="16" width="4.625" customWidth="1"/>
    <col min="17" max="17" width="3.125" customWidth="1"/>
    <col min="18" max="18" width="3.75" customWidth="1"/>
    <col min="19" max="19" width="9.125" customWidth="1"/>
    <col min="20" max="20" width="5.125" customWidth="1"/>
    <col min="21" max="21" width="3.25" customWidth="1"/>
    <col min="22" max="22" width="3.75" customWidth="1"/>
    <col min="24" max="24" width="5" customWidth="1"/>
    <col min="25" max="25" width="4.25" customWidth="1"/>
    <col min="26" max="26" width="3.125" customWidth="1"/>
    <col min="28" max="28" width="4.25" customWidth="1"/>
    <col min="29" max="29" width="3.375" customWidth="1"/>
    <col min="30" max="30" width="4.875" customWidth="1"/>
    <col min="32" max="32" width="15" customWidth="1"/>
    <col min="33" max="33" width="4.625" customWidth="1"/>
    <col min="34" max="34" width="3.375" customWidth="1"/>
    <col min="35" max="35" width="4" customWidth="1"/>
    <col min="37" max="37" width="4.25" customWidth="1"/>
    <col min="38" max="38" width="2.625" customWidth="1"/>
    <col min="39" max="39" width="4.875" customWidth="1"/>
    <col min="41" max="41" width="4.5" customWidth="1"/>
    <col min="42" max="42" width="3.125" customWidth="1"/>
    <col min="43" max="43" width="3.5" customWidth="1"/>
    <col min="45" max="45" width="5" customWidth="1"/>
    <col min="46" max="46" width="4.5" customWidth="1"/>
    <col min="47" max="47" width="3.125" customWidth="1"/>
    <col min="49" max="49" width="4.875" customWidth="1"/>
    <col min="50" max="50" width="3.75" customWidth="1"/>
    <col min="51" max="51" width="3" customWidth="1"/>
    <col min="53" max="53" width="4.5" customWidth="1"/>
    <col min="54" max="54" width="3.125" customWidth="1"/>
    <col min="55" max="55" width="3.5" customWidth="1"/>
    <col min="57" max="57" width="5" customWidth="1"/>
    <col min="58" max="58" width="3.875" customWidth="1"/>
    <col min="59" max="59" width="4.25" customWidth="1"/>
    <col min="61" max="61" width="4.75" customWidth="1"/>
    <col min="62" max="62" width="5" customWidth="1"/>
    <col min="63" max="63" width="3.75" customWidth="1"/>
    <col min="65" max="65" width="6.25" customWidth="1"/>
    <col min="66" max="66" width="3.25" customWidth="1"/>
    <col min="67" max="67" width="3" customWidth="1"/>
    <col min="69" max="69" width="7.5" customWidth="1"/>
    <col min="70" max="70" width="2.5" customWidth="1"/>
    <col min="71" max="71" width="3.125" customWidth="1"/>
    <col min="73" max="73" width="4.125" customWidth="1"/>
    <col min="74" max="74" width="3.375" customWidth="1"/>
    <col min="75" max="75" width="6.375" customWidth="1"/>
    <col min="77" max="77" width="5.375" customWidth="1"/>
    <col min="78" max="79" width="3.75" customWidth="1"/>
    <col min="81" max="81" width="5.875" customWidth="1"/>
    <col min="82" max="82" width="3.375" customWidth="1"/>
    <col min="83" max="83" width="3.75" customWidth="1"/>
    <col min="85" max="85" width="5.375" customWidth="1"/>
    <col min="86" max="86" width="3.875" customWidth="1"/>
    <col min="87" max="87" width="3.5" customWidth="1"/>
    <col min="89" max="89" width="5.875" customWidth="1"/>
    <col min="90" max="90" width="4.125" customWidth="1"/>
    <col min="91" max="91" width="1.75" customWidth="1"/>
    <col min="93" max="93" width="5.75" customWidth="1"/>
    <col min="94" max="94" width="4" customWidth="1"/>
    <col min="95" max="95" width="3" customWidth="1"/>
    <col min="96" max="96" width="9" customWidth="1"/>
  </cols>
  <sheetData>
    <row r="1" spans="1:96" ht="20.25" x14ac:dyDescent="0.2">
      <c r="A1" s="114"/>
      <c r="B1" s="114"/>
      <c r="C1" s="140" t="s">
        <v>190</v>
      </c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  <c r="BM1" s="114"/>
      <c r="BN1" s="114"/>
      <c r="BO1" s="114"/>
      <c r="BP1" s="114"/>
      <c r="BQ1" s="114"/>
      <c r="BR1" s="114"/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  <c r="CR1" s="114"/>
    </row>
    <row r="2" spans="1:96" x14ac:dyDescent="0.2">
      <c r="A2" s="114"/>
      <c r="B2" s="114"/>
      <c r="C2" s="114" t="s">
        <v>189</v>
      </c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</row>
    <row r="3" spans="1:96" x14ac:dyDescent="0.2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</row>
    <row r="4" spans="1:96" x14ac:dyDescent="0.2">
      <c r="A4" s="124"/>
      <c r="B4" s="124"/>
      <c r="C4" s="124" t="s">
        <v>168</v>
      </c>
      <c r="D4" s="125" t="s">
        <v>183</v>
      </c>
      <c r="E4" s="126"/>
      <c r="F4" s="127"/>
      <c r="G4" s="128"/>
      <c r="H4" s="145"/>
      <c r="I4" s="146"/>
      <c r="J4" s="146"/>
      <c r="K4" s="147"/>
      <c r="L4" s="145"/>
      <c r="M4" s="146"/>
      <c r="N4" s="146"/>
      <c r="O4" s="147"/>
      <c r="P4" s="145" t="s">
        <v>171</v>
      </c>
      <c r="Q4" s="146"/>
      <c r="R4" s="146"/>
      <c r="S4" s="147"/>
      <c r="T4" s="145" t="s">
        <v>171</v>
      </c>
      <c r="U4" s="146"/>
      <c r="V4" s="146"/>
      <c r="W4" s="147"/>
      <c r="X4" s="145"/>
      <c r="Y4" s="146"/>
      <c r="Z4" s="146"/>
      <c r="AA4" s="147"/>
      <c r="AB4" s="145" t="s">
        <v>169</v>
      </c>
      <c r="AC4" s="146"/>
      <c r="AD4" s="146"/>
      <c r="AE4" s="147"/>
      <c r="AF4" s="141" t="s">
        <v>188</v>
      </c>
      <c r="AG4" s="145" t="s">
        <v>169</v>
      </c>
      <c r="AH4" s="146"/>
      <c r="AI4" s="146"/>
      <c r="AJ4" s="147"/>
      <c r="AK4" s="145" t="s">
        <v>170</v>
      </c>
      <c r="AL4" s="146"/>
      <c r="AM4" s="146"/>
      <c r="AN4" s="147"/>
      <c r="AO4" s="145" t="s">
        <v>172</v>
      </c>
      <c r="AP4" s="146"/>
      <c r="AQ4" s="146"/>
      <c r="AR4" s="147"/>
      <c r="AS4" s="145" t="s">
        <v>173</v>
      </c>
      <c r="AT4" s="146"/>
      <c r="AU4" s="146"/>
      <c r="AV4" s="147"/>
      <c r="AW4" s="145"/>
      <c r="AX4" s="146"/>
      <c r="AY4" s="146"/>
      <c r="AZ4" s="147"/>
      <c r="BA4" s="145"/>
      <c r="BB4" s="146"/>
      <c r="BC4" s="146"/>
      <c r="BD4" s="147"/>
      <c r="BE4" s="145" t="s">
        <v>186</v>
      </c>
      <c r="BF4" s="146"/>
      <c r="BG4" s="146"/>
      <c r="BH4" s="147"/>
      <c r="BI4" s="145" t="s">
        <v>186</v>
      </c>
      <c r="BJ4" s="146"/>
      <c r="BK4" s="146"/>
      <c r="BL4" s="147"/>
      <c r="BM4" s="145" t="s">
        <v>186</v>
      </c>
      <c r="BN4" s="146"/>
      <c r="BO4" s="146"/>
      <c r="BP4" s="147"/>
      <c r="BQ4" s="145" t="s">
        <v>186</v>
      </c>
      <c r="BR4" s="146"/>
      <c r="BS4" s="146"/>
      <c r="BT4" s="147"/>
      <c r="BU4" s="145" t="s">
        <v>186</v>
      </c>
      <c r="BV4" s="146"/>
      <c r="BW4" s="146"/>
      <c r="BX4" s="147"/>
      <c r="BY4" s="145" t="s">
        <v>186</v>
      </c>
      <c r="BZ4" s="146"/>
      <c r="CA4" s="146"/>
      <c r="CB4" s="147"/>
      <c r="CC4" s="145" t="s">
        <v>186</v>
      </c>
      <c r="CD4" s="146"/>
      <c r="CE4" s="146"/>
      <c r="CF4" s="147"/>
      <c r="CG4" s="145" t="s">
        <v>186</v>
      </c>
      <c r="CH4" s="146"/>
      <c r="CI4" s="146"/>
      <c r="CJ4" s="147"/>
      <c r="CK4" s="145" t="s">
        <v>186</v>
      </c>
      <c r="CL4" s="146"/>
      <c r="CM4" s="146"/>
      <c r="CN4" s="147"/>
      <c r="CO4" s="145" t="s">
        <v>186</v>
      </c>
      <c r="CP4" s="146"/>
      <c r="CQ4" s="146"/>
      <c r="CR4" s="147"/>
    </row>
    <row r="5" spans="1:96" x14ac:dyDescent="0.2">
      <c r="A5" s="24"/>
      <c r="B5" s="24"/>
      <c r="C5" s="24" t="s">
        <v>128</v>
      </c>
      <c r="D5" s="123"/>
      <c r="E5" s="23"/>
      <c r="F5" s="28"/>
      <c r="G5" s="29"/>
      <c r="H5" s="148"/>
      <c r="I5" s="149"/>
      <c r="J5" s="149"/>
      <c r="K5" s="150"/>
      <c r="L5" s="148"/>
      <c r="M5" s="149"/>
      <c r="N5" s="149"/>
      <c r="O5" s="150"/>
      <c r="P5" s="148">
        <v>0</v>
      </c>
      <c r="Q5" s="149"/>
      <c r="R5" s="149"/>
      <c r="S5" s="150"/>
      <c r="T5" s="148">
        <v>0</v>
      </c>
      <c r="U5" s="149"/>
      <c r="V5" s="149"/>
      <c r="W5" s="150"/>
      <c r="X5" s="148">
        <v>0</v>
      </c>
      <c r="Y5" s="149"/>
      <c r="Z5" s="149"/>
      <c r="AA5" s="150"/>
      <c r="AB5" s="148">
        <v>0</v>
      </c>
      <c r="AC5" s="149"/>
      <c r="AD5" s="149"/>
      <c r="AE5" s="150"/>
      <c r="AF5" s="142"/>
      <c r="AG5" s="148">
        <v>0</v>
      </c>
      <c r="AH5" s="149"/>
      <c r="AI5" s="149"/>
      <c r="AJ5" s="150"/>
      <c r="AK5" s="148">
        <v>0</v>
      </c>
      <c r="AL5" s="149"/>
      <c r="AM5" s="149"/>
      <c r="AN5" s="150"/>
      <c r="AO5" s="148">
        <v>0</v>
      </c>
      <c r="AP5" s="149"/>
      <c r="AQ5" s="149"/>
      <c r="AR5" s="150"/>
      <c r="AS5" s="148">
        <v>0</v>
      </c>
      <c r="AT5" s="149"/>
      <c r="AU5" s="149"/>
      <c r="AV5" s="150"/>
      <c r="AW5" s="148"/>
      <c r="AX5" s="149"/>
      <c r="AY5" s="149"/>
      <c r="AZ5" s="150"/>
      <c r="BA5" s="148"/>
      <c r="BB5" s="149"/>
      <c r="BC5" s="149"/>
      <c r="BD5" s="150"/>
      <c r="BE5" s="148">
        <v>0</v>
      </c>
      <c r="BF5" s="149"/>
      <c r="BG5" s="149"/>
      <c r="BH5" s="150"/>
      <c r="BI5" s="148">
        <v>0</v>
      </c>
      <c r="BJ5" s="149"/>
      <c r="BK5" s="149"/>
      <c r="BL5" s="150"/>
      <c r="BM5" s="148">
        <v>0</v>
      </c>
      <c r="BN5" s="149"/>
      <c r="BO5" s="149"/>
      <c r="BP5" s="150"/>
      <c r="BQ5" s="148">
        <v>0</v>
      </c>
      <c r="BR5" s="149"/>
      <c r="BS5" s="149"/>
      <c r="BT5" s="150"/>
      <c r="BU5" s="148">
        <v>0</v>
      </c>
      <c r="BV5" s="149"/>
      <c r="BW5" s="149"/>
      <c r="BX5" s="150"/>
      <c r="BY5" s="148">
        <v>0</v>
      </c>
      <c r="BZ5" s="149"/>
      <c r="CA5" s="149"/>
      <c r="CB5" s="150"/>
      <c r="CC5" s="148">
        <v>0</v>
      </c>
      <c r="CD5" s="149"/>
      <c r="CE5" s="149"/>
      <c r="CF5" s="150"/>
      <c r="CG5" s="148">
        <v>0</v>
      </c>
      <c r="CH5" s="149"/>
      <c r="CI5" s="149"/>
      <c r="CJ5" s="150"/>
      <c r="CK5" s="148">
        <v>0</v>
      </c>
      <c r="CL5" s="149"/>
      <c r="CM5" s="149"/>
      <c r="CN5" s="150"/>
      <c r="CO5" s="148">
        <v>0</v>
      </c>
      <c r="CP5" s="149"/>
      <c r="CQ5" s="149"/>
      <c r="CR5" s="150"/>
    </row>
    <row r="6" spans="1:96" x14ac:dyDescent="0.2">
      <c r="A6" s="24"/>
      <c r="B6" s="24"/>
      <c r="C6" s="24" t="s">
        <v>129</v>
      </c>
      <c r="D6" s="123">
        <v>24346</v>
      </c>
      <c r="E6" s="23"/>
      <c r="F6" s="28"/>
      <c r="G6" s="29"/>
      <c r="H6" s="148"/>
      <c r="I6" s="149"/>
      <c r="J6" s="149"/>
      <c r="K6" s="150"/>
      <c r="L6" s="148"/>
      <c r="M6" s="149"/>
      <c r="N6" s="149"/>
      <c r="O6" s="150"/>
      <c r="P6" s="148">
        <v>1500</v>
      </c>
      <c r="Q6" s="149"/>
      <c r="R6" s="149"/>
      <c r="S6" s="150"/>
      <c r="T6" s="148">
        <v>1500</v>
      </c>
      <c r="U6" s="149"/>
      <c r="V6" s="149"/>
      <c r="W6" s="150"/>
      <c r="X6" s="148">
        <v>0</v>
      </c>
      <c r="Y6" s="149"/>
      <c r="Z6" s="149"/>
      <c r="AA6" s="150"/>
      <c r="AB6" s="148">
        <v>3173</v>
      </c>
      <c r="AC6" s="149"/>
      <c r="AD6" s="149"/>
      <c r="AE6" s="150"/>
      <c r="AF6" s="142">
        <f>P6+T6+X6+AB6</f>
        <v>6173</v>
      </c>
      <c r="AG6" s="148">
        <v>3173</v>
      </c>
      <c r="AH6" s="149"/>
      <c r="AI6" s="149"/>
      <c r="AJ6" s="150"/>
      <c r="AK6" s="148">
        <v>3500</v>
      </c>
      <c r="AL6" s="149"/>
      <c r="AM6" s="149"/>
      <c r="AN6" s="150"/>
      <c r="AO6" s="148">
        <v>1750</v>
      </c>
      <c r="AP6" s="149"/>
      <c r="AQ6" s="149"/>
      <c r="AR6" s="150"/>
      <c r="AS6" s="148">
        <v>1750</v>
      </c>
      <c r="AT6" s="149"/>
      <c r="AU6" s="149"/>
      <c r="AV6" s="150"/>
      <c r="AW6" s="148"/>
      <c r="AX6" s="149"/>
      <c r="AY6" s="149"/>
      <c r="AZ6" s="150"/>
      <c r="BA6" s="148"/>
      <c r="BB6" s="149"/>
      <c r="BC6" s="149"/>
      <c r="BD6" s="150"/>
      <c r="BE6" s="148">
        <v>800</v>
      </c>
      <c r="BF6" s="149"/>
      <c r="BG6" s="149"/>
      <c r="BH6" s="150"/>
      <c r="BI6" s="148">
        <v>800</v>
      </c>
      <c r="BJ6" s="149"/>
      <c r="BK6" s="149"/>
      <c r="BL6" s="150"/>
      <c r="BM6" s="148">
        <v>800</v>
      </c>
      <c r="BN6" s="149"/>
      <c r="BO6" s="149"/>
      <c r="BP6" s="150"/>
      <c r="BQ6" s="148">
        <v>800</v>
      </c>
      <c r="BR6" s="149"/>
      <c r="BS6" s="149"/>
      <c r="BT6" s="150"/>
      <c r="BU6" s="148">
        <v>800</v>
      </c>
      <c r="BV6" s="149"/>
      <c r="BW6" s="149"/>
      <c r="BX6" s="150"/>
      <c r="BY6" s="148">
        <v>800</v>
      </c>
      <c r="BZ6" s="149"/>
      <c r="CA6" s="149"/>
      <c r="CB6" s="150"/>
      <c r="CC6" s="148">
        <v>800</v>
      </c>
      <c r="CD6" s="149"/>
      <c r="CE6" s="149"/>
      <c r="CF6" s="150"/>
      <c r="CG6" s="148">
        <v>800</v>
      </c>
      <c r="CH6" s="149"/>
      <c r="CI6" s="149"/>
      <c r="CJ6" s="150"/>
      <c r="CK6" s="148">
        <v>800</v>
      </c>
      <c r="CL6" s="149"/>
      <c r="CM6" s="149"/>
      <c r="CN6" s="150"/>
      <c r="CO6" s="148">
        <v>800</v>
      </c>
      <c r="CP6" s="149"/>
      <c r="CQ6" s="149"/>
      <c r="CR6" s="150"/>
    </row>
    <row r="7" spans="1:96" x14ac:dyDescent="0.2">
      <c r="A7" s="24"/>
      <c r="B7" s="24"/>
      <c r="C7" s="24" t="s">
        <v>130</v>
      </c>
      <c r="D7" s="123">
        <v>122300</v>
      </c>
      <c r="E7" s="23"/>
      <c r="F7" s="28"/>
      <c r="G7" s="29"/>
      <c r="H7" s="148"/>
      <c r="I7" s="149"/>
      <c r="J7" s="149"/>
      <c r="K7" s="150"/>
      <c r="L7" s="148"/>
      <c r="M7" s="149"/>
      <c r="N7" s="149"/>
      <c r="O7" s="150"/>
      <c r="P7" s="148">
        <v>12750</v>
      </c>
      <c r="Q7" s="149"/>
      <c r="R7" s="149"/>
      <c r="S7" s="150"/>
      <c r="T7" s="148">
        <v>12750</v>
      </c>
      <c r="U7" s="149"/>
      <c r="V7" s="149"/>
      <c r="W7" s="150"/>
      <c r="X7" s="148">
        <v>0</v>
      </c>
      <c r="Y7" s="149"/>
      <c r="Z7" s="149"/>
      <c r="AA7" s="150"/>
      <c r="AB7" s="148">
        <v>22750</v>
      </c>
      <c r="AC7" s="149"/>
      <c r="AD7" s="149"/>
      <c r="AE7" s="150"/>
      <c r="AF7" s="142">
        <f t="shared" ref="AF7:AF33" si="0">P7+T7+X7+AB7</f>
        <v>48250</v>
      </c>
      <c r="AG7" s="148">
        <v>22750</v>
      </c>
      <c r="AH7" s="149"/>
      <c r="AI7" s="149"/>
      <c r="AJ7" s="150"/>
      <c r="AK7" s="148">
        <v>25650</v>
      </c>
      <c r="AL7" s="149"/>
      <c r="AM7" s="149"/>
      <c r="AN7" s="150"/>
      <c r="AO7" s="148">
        <v>12825</v>
      </c>
      <c r="AP7" s="149"/>
      <c r="AQ7" s="149"/>
      <c r="AR7" s="150"/>
      <c r="AS7" s="148">
        <v>12825</v>
      </c>
      <c r="AT7" s="149"/>
      <c r="AU7" s="149"/>
      <c r="AV7" s="150"/>
      <c r="AW7" s="148"/>
      <c r="AX7" s="149"/>
      <c r="AY7" s="149"/>
      <c r="AZ7" s="150"/>
      <c r="BA7" s="148"/>
      <c r="BB7" s="149"/>
      <c r="BC7" s="149"/>
      <c r="BD7" s="150"/>
      <c r="BE7" s="148">
        <v>0</v>
      </c>
      <c r="BF7" s="149"/>
      <c r="BG7" s="149"/>
      <c r="BH7" s="150"/>
      <c r="BI7" s="148">
        <v>0</v>
      </c>
      <c r="BJ7" s="149"/>
      <c r="BK7" s="149"/>
      <c r="BL7" s="150"/>
      <c r="BM7" s="148">
        <v>0</v>
      </c>
      <c r="BN7" s="149"/>
      <c r="BO7" s="149"/>
      <c r="BP7" s="150"/>
      <c r="BQ7" s="148">
        <v>0</v>
      </c>
      <c r="BR7" s="149"/>
      <c r="BS7" s="149"/>
      <c r="BT7" s="150"/>
      <c r="BU7" s="148">
        <v>0</v>
      </c>
      <c r="BV7" s="149"/>
      <c r="BW7" s="149"/>
      <c r="BX7" s="150"/>
      <c r="BY7" s="148">
        <v>0</v>
      </c>
      <c r="BZ7" s="149"/>
      <c r="CA7" s="149"/>
      <c r="CB7" s="150"/>
      <c r="CC7" s="148">
        <v>0</v>
      </c>
      <c r="CD7" s="149"/>
      <c r="CE7" s="149"/>
      <c r="CF7" s="150"/>
      <c r="CG7" s="148">
        <v>0</v>
      </c>
      <c r="CH7" s="149"/>
      <c r="CI7" s="149"/>
      <c r="CJ7" s="150"/>
      <c r="CK7" s="148">
        <v>0</v>
      </c>
      <c r="CL7" s="149"/>
      <c r="CM7" s="149"/>
      <c r="CN7" s="150"/>
      <c r="CO7" s="148">
        <v>0</v>
      </c>
      <c r="CP7" s="149"/>
      <c r="CQ7" s="149"/>
      <c r="CR7" s="150"/>
    </row>
    <row r="8" spans="1:96" x14ac:dyDescent="0.2">
      <c r="A8" s="24"/>
      <c r="B8" s="24"/>
      <c r="C8" s="24" t="s">
        <v>131</v>
      </c>
      <c r="D8" s="123">
        <v>36000</v>
      </c>
      <c r="E8" s="23"/>
      <c r="F8" s="28"/>
      <c r="G8" s="29"/>
      <c r="H8" s="148"/>
      <c r="I8" s="149"/>
      <c r="J8" s="149"/>
      <c r="K8" s="150"/>
      <c r="L8" s="148"/>
      <c r="M8" s="149"/>
      <c r="N8" s="149"/>
      <c r="O8" s="150"/>
      <c r="P8" s="148">
        <v>0</v>
      </c>
      <c r="Q8" s="149"/>
      <c r="R8" s="149"/>
      <c r="S8" s="150"/>
      <c r="T8" s="148">
        <v>0</v>
      </c>
      <c r="U8" s="149"/>
      <c r="V8" s="149"/>
      <c r="W8" s="150"/>
      <c r="X8" s="148">
        <v>0</v>
      </c>
      <c r="Y8" s="149"/>
      <c r="Z8" s="149"/>
      <c r="AA8" s="150"/>
      <c r="AB8" s="148">
        <v>10500</v>
      </c>
      <c r="AC8" s="149"/>
      <c r="AD8" s="149"/>
      <c r="AE8" s="150"/>
      <c r="AF8" s="142">
        <f t="shared" si="0"/>
        <v>10500</v>
      </c>
      <c r="AG8" s="148">
        <v>10500</v>
      </c>
      <c r="AH8" s="149"/>
      <c r="AI8" s="149"/>
      <c r="AJ8" s="150"/>
      <c r="AK8" s="148">
        <v>7500</v>
      </c>
      <c r="AL8" s="149"/>
      <c r="AM8" s="149"/>
      <c r="AN8" s="150"/>
      <c r="AO8" s="148">
        <v>3750</v>
      </c>
      <c r="AP8" s="149"/>
      <c r="AQ8" s="149"/>
      <c r="AR8" s="150"/>
      <c r="AS8" s="148">
        <v>3750</v>
      </c>
      <c r="AT8" s="149"/>
      <c r="AU8" s="149"/>
      <c r="AV8" s="150"/>
      <c r="AW8" s="148"/>
      <c r="AX8" s="149"/>
      <c r="AY8" s="149"/>
      <c r="AZ8" s="150"/>
      <c r="BA8" s="148"/>
      <c r="BB8" s="149"/>
      <c r="BC8" s="149"/>
      <c r="BD8" s="150"/>
      <c r="BE8" s="148">
        <v>0</v>
      </c>
      <c r="BF8" s="149"/>
      <c r="BG8" s="149"/>
      <c r="BH8" s="150"/>
      <c r="BI8" s="148">
        <v>0</v>
      </c>
      <c r="BJ8" s="149"/>
      <c r="BK8" s="149"/>
      <c r="BL8" s="150"/>
      <c r="BM8" s="148">
        <v>0</v>
      </c>
      <c r="BN8" s="149"/>
      <c r="BO8" s="149"/>
      <c r="BP8" s="150"/>
      <c r="BQ8" s="148">
        <v>0</v>
      </c>
      <c r="BR8" s="149"/>
      <c r="BS8" s="149"/>
      <c r="BT8" s="150"/>
      <c r="BU8" s="148">
        <v>0</v>
      </c>
      <c r="BV8" s="149"/>
      <c r="BW8" s="149"/>
      <c r="BX8" s="150"/>
      <c r="BY8" s="148">
        <v>0</v>
      </c>
      <c r="BZ8" s="149"/>
      <c r="CA8" s="149"/>
      <c r="CB8" s="150"/>
      <c r="CC8" s="148">
        <v>0</v>
      </c>
      <c r="CD8" s="149"/>
      <c r="CE8" s="149"/>
      <c r="CF8" s="150"/>
      <c r="CG8" s="148">
        <v>0</v>
      </c>
      <c r="CH8" s="149"/>
      <c r="CI8" s="149"/>
      <c r="CJ8" s="150"/>
      <c r="CK8" s="148">
        <v>0</v>
      </c>
      <c r="CL8" s="149"/>
      <c r="CM8" s="149"/>
      <c r="CN8" s="150"/>
      <c r="CO8" s="148">
        <v>0</v>
      </c>
      <c r="CP8" s="149"/>
      <c r="CQ8" s="149"/>
      <c r="CR8" s="150"/>
    </row>
    <row r="9" spans="1:96" x14ac:dyDescent="0.2">
      <c r="A9" s="24"/>
      <c r="B9" s="24"/>
      <c r="C9" s="24" t="s">
        <v>132</v>
      </c>
      <c r="D9" s="123">
        <v>16500</v>
      </c>
      <c r="E9" s="23"/>
      <c r="F9" s="28"/>
      <c r="G9" s="29"/>
      <c r="H9" s="148"/>
      <c r="I9" s="149"/>
      <c r="J9" s="149"/>
      <c r="K9" s="150"/>
      <c r="L9" s="148"/>
      <c r="M9" s="149"/>
      <c r="N9" s="149"/>
      <c r="O9" s="150"/>
      <c r="P9" s="148">
        <v>5250</v>
      </c>
      <c r="Q9" s="149"/>
      <c r="R9" s="149"/>
      <c r="S9" s="150"/>
      <c r="T9" s="148">
        <v>5250</v>
      </c>
      <c r="U9" s="149"/>
      <c r="V9" s="149"/>
      <c r="W9" s="150"/>
      <c r="X9" s="148">
        <v>0</v>
      </c>
      <c r="Y9" s="149"/>
      <c r="Z9" s="149"/>
      <c r="AA9" s="150"/>
      <c r="AB9" s="148">
        <v>3000</v>
      </c>
      <c r="AC9" s="149"/>
      <c r="AD9" s="149"/>
      <c r="AE9" s="150"/>
      <c r="AF9" s="142">
        <f t="shared" si="0"/>
        <v>13500</v>
      </c>
      <c r="AG9" s="148">
        <v>3000</v>
      </c>
      <c r="AH9" s="149"/>
      <c r="AI9" s="149"/>
      <c r="AJ9" s="150"/>
      <c r="AK9" s="148">
        <v>0</v>
      </c>
      <c r="AL9" s="149"/>
      <c r="AM9" s="149"/>
      <c r="AN9" s="150"/>
      <c r="AO9" s="148">
        <v>0</v>
      </c>
      <c r="AP9" s="149"/>
      <c r="AQ9" s="149"/>
      <c r="AR9" s="150"/>
      <c r="AS9" s="148">
        <v>0</v>
      </c>
      <c r="AT9" s="149"/>
      <c r="AU9" s="149"/>
      <c r="AV9" s="150"/>
      <c r="AW9" s="148"/>
      <c r="AX9" s="149"/>
      <c r="AY9" s="149"/>
      <c r="AZ9" s="150"/>
      <c r="BA9" s="148"/>
      <c r="BB9" s="149"/>
      <c r="BC9" s="149"/>
      <c r="BD9" s="150"/>
      <c r="BE9" s="148">
        <v>0</v>
      </c>
      <c r="BF9" s="149"/>
      <c r="BG9" s="149"/>
      <c r="BH9" s="150"/>
      <c r="BI9" s="148">
        <v>0</v>
      </c>
      <c r="BJ9" s="149"/>
      <c r="BK9" s="149"/>
      <c r="BL9" s="150"/>
      <c r="BM9" s="148">
        <v>0</v>
      </c>
      <c r="BN9" s="149"/>
      <c r="BO9" s="149"/>
      <c r="BP9" s="150"/>
      <c r="BQ9" s="148">
        <v>0</v>
      </c>
      <c r="BR9" s="149"/>
      <c r="BS9" s="149"/>
      <c r="BT9" s="150"/>
      <c r="BU9" s="148">
        <v>0</v>
      </c>
      <c r="BV9" s="149"/>
      <c r="BW9" s="149"/>
      <c r="BX9" s="150"/>
      <c r="BY9" s="148">
        <v>0</v>
      </c>
      <c r="BZ9" s="149"/>
      <c r="CA9" s="149"/>
      <c r="CB9" s="150"/>
      <c r="CC9" s="148">
        <v>0</v>
      </c>
      <c r="CD9" s="149"/>
      <c r="CE9" s="149"/>
      <c r="CF9" s="150"/>
      <c r="CG9" s="148">
        <v>0</v>
      </c>
      <c r="CH9" s="149"/>
      <c r="CI9" s="149"/>
      <c r="CJ9" s="150"/>
      <c r="CK9" s="148">
        <v>0</v>
      </c>
      <c r="CL9" s="149"/>
      <c r="CM9" s="149"/>
      <c r="CN9" s="150"/>
      <c r="CO9" s="148">
        <v>0</v>
      </c>
      <c r="CP9" s="149"/>
      <c r="CQ9" s="149"/>
      <c r="CR9" s="150"/>
    </row>
    <row r="10" spans="1:96" x14ac:dyDescent="0.2">
      <c r="A10" s="24"/>
      <c r="B10" s="24"/>
      <c r="C10" s="24" t="s">
        <v>133</v>
      </c>
      <c r="D10" s="123">
        <v>14500</v>
      </c>
      <c r="E10" s="23"/>
      <c r="F10" s="28"/>
      <c r="G10" s="29"/>
      <c r="H10" s="148"/>
      <c r="I10" s="149"/>
      <c r="J10" s="149"/>
      <c r="K10" s="150"/>
      <c r="L10" s="148"/>
      <c r="M10" s="149"/>
      <c r="N10" s="149"/>
      <c r="O10" s="150"/>
      <c r="P10" s="148">
        <v>0</v>
      </c>
      <c r="Q10" s="149"/>
      <c r="R10" s="149"/>
      <c r="S10" s="150"/>
      <c r="T10" s="148">
        <v>0</v>
      </c>
      <c r="U10" s="149"/>
      <c r="V10" s="149"/>
      <c r="W10" s="150"/>
      <c r="X10" s="148">
        <v>0</v>
      </c>
      <c r="Y10" s="149"/>
      <c r="Z10" s="149"/>
      <c r="AA10" s="150"/>
      <c r="AB10" s="148">
        <v>5800</v>
      </c>
      <c r="AC10" s="149"/>
      <c r="AD10" s="149"/>
      <c r="AE10" s="150"/>
      <c r="AF10" s="142">
        <f t="shared" si="0"/>
        <v>5800</v>
      </c>
      <c r="AG10" s="148">
        <v>5800</v>
      </c>
      <c r="AH10" s="149"/>
      <c r="AI10" s="149"/>
      <c r="AJ10" s="150"/>
      <c r="AK10" s="148">
        <v>1000</v>
      </c>
      <c r="AL10" s="149"/>
      <c r="AM10" s="149"/>
      <c r="AN10" s="150"/>
      <c r="AO10" s="148">
        <v>500</v>
      </c>
      <c r="AP10" s="149"/>
      <c r="AQ10" s="149"/>
      <c r="AR10" s="150"/>
      <c r="AS10" s="148">
        <v>500</v>
      </c>
      <c r="AT10" s="149"/>
      <c r="AU10" s="149"/>
      <c r="AV10" s="150"/>
      <c r="AW10" s="148"/>
      <c r="AX10" s="149"/>
      <c r="AY10" s="149"/>
      <c r="AZ10" s="150"/>
      <c r="BA10" s="148"/>
      <c r="BB10" s="149"/>
      <c r="BC10" s="149"/>
      <c r="BD10" s="150"/>
      <c r="BE10" s="148">
        <v>90</v>
      </c>
      <c r="BF10" s="149"/>
      <c r="BG10" s="149"/>
      <c r="BH10" s="150"/>
      <c r="BI10" s="148">
        <v>90</v>
      </c>
      <c r="BJ10" s="149"/>
      <c r="BK10" s="149"/>
      <c r="BL10" s="150"/>
      <c r="BM10" s="148">
        <v>90</v>
      </c>
      <c r="BN10" s="149"/>
      <c r="BO10" s="149"/>
      <c r="BP10" s="150"/>
      <c r="BQ10" s="148">
        <v>90</v>
      </c>
      <c r="BR10" s="149"/>
      <c r="BS10" s="149"/>
      <c r="BT10" s="150"/>
      <c r="BU10" s="148">
        <v>90</v>
      </c>
      <c r="BV10" s="149"/>
      <c r="BW10" s="149"/>
      <c r="BX10" s="150"/>
      <c r="BY10" s="148">
        <v>90</v>
      </c>
      <c r="BZ10" s="149"/>
      <c r="CA10" s="149"/>
      <c r="CB10" s="150"/>
      <c r="CC10" s="148">
        <v>90</v>
      </c>
      <c r="CD10" s="149"/>
      <c r="CE10" s="149"/>
      <c r="CF10" s="150"/>
      <c r="CG10" s="148">
        <v>90</v>
      </c>
      <c r="CH10" s="149"/>
      <c r="CI10" s="149"/>
      <c r="CJ10" s="150"/>
      <c r="CK10" s="148">
        <v>90</v>
      </c>
      <c r="CL10" s="149"/>
      <c r="CM10" s="149"/>
      <c r="CN10" s="150"/>
      <c r="CO10" s="148">
        <v>90</v>
      </c>
      <c r="CP10" s="149"/>
      <c r="CQ10" s="149"/>
      <c r="CR10" s="150"/>
    </row>
    <row r="11" spans="1:96" x14ac:dyDescent="0.2">
      <c r="A11" s="24"/>
      <c r="B11" s="24"/>
      <c r="C11" s="24" t="s">
        <v>134</v>
      </c>
      <c r="D11" s="123">
        <v>28600</v>
      </c>
      <c r="E11" s="23"/>
      <c r="F11" s="28"/>
      <c r="G11" s="29"/>
      <c r="H11" s="148"/>
      <c r="I11" s="149"/>
      <c r="J11" s="149"/>
      <c r="K11" s="150"/>
      <c r="L11" s="148"/>
      <c r="M11" s="149"/>
      <c r="N11" s="149"/>
      <c r="O11" s="150"/>
      <c r="P11" s="148">
        <v>4430</v>
      </c>
      <c r="Q11" s="149"/>
      <c r="R11" s="149"/>
      <c r="S11" s="150"/>
      <c r="T11" s="148">
        <v>4430</v>
      </c>
      <c r="U11" s="149"/>
      <c r="V11" s="149"/>
      <c r="W11" s="150"/>
      <c r="X11" s="148">
        <v>0</v>
      </c>
      <c r="Y11" s="149"/>
      <c r="Z11" s="149"/>
      <c r="AA11" s="150"/>
      <c r="AB11" s="148">
        <v>6405</v>
      </c>
      <c r="AC11" s="149"/>
      <c r="AD11" s="149"/>
      <c r="AE11" s="150"/>
      <c r="AF11" s="142">
        <f t="shared" si="0"/>
        <v>15265</v>
      </c>
      <c r="AG11" s="148">
        <v>6405</v>
      </c>
      <c r="AH11" s="149"/>
      <c r="AI11" s="149"/>
      <c r="AJ11" s="150"/>
      <c r="AK11" s="148">
        <v>2215</v>
      </c>
      <c r="AL11" s="149"/>
      <c r="AM11" s="149"/>
      <c r="AN11" s="150"/>
      <c r="AO11" s="148">
        <v>1107.5</v>
      </c>
      <c r="AP11" s="149"/>
      <c r="AQ11" s="149"/>
      <c r="AR11" s="150"/>
      <c r="AS11" s="148">
        <v>1107.5</v>
      </c>
      <c r="AT11" s="149"/>
      <c r="AU11" s="149"/>
      <c r="AV11" s="150"/>
      <c r="AW11" s="148"/>
      <c r="AX11" s="149"/>
      <c r="AY11" s="149"/>
      <c r="AZ11" s="150"/>
      <c r="BA11" s="148"/>
      <c r="BB11" s="149"/>
      <c r="BC11" s="149"/>
      <c r="BD11" s="150"/>
      <c r="BE11" s="148">
        <v>250</v>
      </c>
      <c r="BF11" s="149"/>
      <c r="BG11" s="149"/>
      <c r="BH11" s="150"/>
      <c r="BI11" s="148">
        <v>250</v>
      </c>
      <c r="BJ11" s="149"/>
      <c r="BK11" s="149"/>
      <c r="BL11" s="150"/>
      <c r="BM11" s="148">
        <v>250</v>
      </c>
      <c r="BN11" s="149"/>
      <c r="BO11" s="149"/>
      <c r="BP11" s="150"/>
      <c r="BQ11" s="148">
        <v>250</v>
      </c>
      <c r="BR11" s="149"/>
      <c r="BS11" s="149"/>
      <c r="BT11" s="150"/>
      <c r="BU11" s="148">
        <v>250</v>
      </c>
      <c r="BV11" s="149"/>
      <c r="BW11" s="149"/>
      <c r="BX11" s="150"/>
      <c r="BY11" s="148">
        <v>250</v>
      </c>
      <c r="BZ11" s="149"/>
      <c r="CA11" s="149"/>
      <c r="CB11" s="150"/>
      <c r="CC11" s="148">
        <v>250</v>
      </c>
      <c r="CD11" s="149"/>
      <c r="CE11" s="149"/>
      <c r="CF11" s="150"/>
      <c r="CG11" s="148">
        <v>250</v>
      </c>
      <c r="CH11" s="149"/>
      <c r="CI11" s="149"/>
      <c r="CJ11" s="150"/>
      <c r="CK11" s="148">
        <v>250</v>
      </c>
      <c r="CL11" s="149"/>
      <c r="CM11" s="149"/>
      <c r="CN11" s="150"/>
      <c r="CO11" s="148">
        <v>250</v>
      </c>
      <c r="CP11" s="149"/>
      <c r="CQ11" s="149"/>
      <c r="CR11" s="150"/>
    </row>
    <row r="12" spans="1:96" x14ac:dyDescent="0.2">
      <c r="A12" s="24"/>
      <c r="B12" s="24"/>
      <c r="C12" s="24" t="s">
        <v>135</v>
      </c>
      <c r="D12" s="123">
        <v>29205</v>
      </c>
      <c r="E12" s="23"/>
      <c r="F12" s="28"/>
      <c r="G12" s="29"/>
      <c r="H12" s="148"/>
      <c r="I12" s="149"/>
      <c r="J12" s="149"/>
      <c r="K12" s="150"/>
      <c r="L12" s="148"/>
      <c r="M12" s="149"/>
      <c r="N12" s="149"/>
      <c r="O12" s="150"/>
      <c r="P12" s="148">
        <v>4760</v>
      </c>
      <c r="Q12" s="149"/>
      <c r="R12" s="149"/>
      <c r="S12" s="150"/>
      <c r="T12" s="148">
        <v>4760</v>
      </c>
      <c r="U12" s="149"/>
      <c r="V12" s="149"/>
      <c r="W12" s="150"/>
      <c r="X12" s="148">
        <v>0</v>
      </c>
      <c r="Y12" s="149"/>
      <c r="Z12" s="149"/>
      <c r="AA12" s="150"/>
      <c r="AB12" s="148">
        <v>6200</v>
      </c>
      <c r="AC12" s="149"/>
      <c r="AD12" s="149"/>
      <c r="AE12" s="150"/>
      <c r="AF12" s="142">
        <f t="shared" si="0"/>
        <v>15720</v>
      </c>
      <c r="AG12" s="148">
        <v>6200</v>
      </c>
      <c r="AH12" s="149"/>
      <c r="AI12" s="149"/>
      <c r="AJ12" s="150"/>
      <c r="AK12" s="148">
        <v>2392.5</v>
      </c>
      <c r="AL12" s="149"/>
      <c r="AM12" s="149"/>
      <c r="AN12" s="150"/>
      <c r="AO12" s="148">
        <v>1196.25</v>
      </c>
      <c r="AP12" s="149"/>
      <c r="AQ12" s="149"/>
      <c r="AR12" s="150"/>
      <c r="AS12" s="148">
        <v>1196.25</v>
      </c>
      <c r="AT12" s="149"/>
      <c r="AU12" s="149"/>
      <c r="AV12" s="150"/>
      <c r="AW12" s="148"/>
      <c r="AX12" s="149"/>
      <c r="AY12" s="149"/>
      <c r="AZ12" s="150"/>
      <c r="BA12" s="148"/>
      <c r="BB12" s="149"/>
      <c r="BC12" s="149"/>
      <c r="BD12" s="150"/>
      <c r="BE12" s="148">
        <v>250</v>
      </c>
      <c r="BF12" s="149"/>
      <c r="BG12" s="149"/>
      <c r="BH12" s="150"/>
      <c r="BI12" s="148">
        <v>250</v>
      </c>
      <c r="BJ12" s="149"/>
      <c r="BK12" s="149"/>
      <c r="BL12" s="150"/>
      <c r="BM12" s="148">
        <v>250</v>
      </c>
      <c r="BN12" s="149"/>
      <c r="BO12" s="149"/>
      <c r="BP12" s="150"/>
      <c r="BQ12" s="148">
        <v>250</v>
      </c>
      <c r="BR12" s="149"/>
      <c r="BS12" s="149"/>
      <c r="BT12" s="150"/>
      <c r="BU12" s="148">
        <v>250</v>
      </c>
      <c r="BV12" s="149"/>
      <c r="BW12" s="149"/>
      <c r="BX12" s="150"/>
      <c r="BY12" s="148">
        <v>250</v>
      </c>
      <c r="BZ12" s="149"/>
      <c r="CA12" s="149"/>
      <c r="CB12" s="150"/>
      <c r="CC12" s="148">
        <v>250</v>
      </c>
      <c r="CD12" s="149"/>
      <c r="CE12" s="149"/>
      <c r="CF12" s="150"/>
      <c r="CG12" s="148">
        <v>250</v>
      </c>
      <c r="CH12" s="149"/>
      <c r="CI12" s="149"/>
      <c r="CJ12" s="150"/>
      <c r="CK12" s="148">
        <v>250</v>
      </c>
      <c r="CL12" s="149"/>
      <c r="CM12" s="149"/>
      <c r="CN12" s="150"/>
      <c r="CO12" s="148">
        <v>250</v>
      </c>
      <c r="CP12" s="149"/>
      <c r="CQ12" s="149"/>
      <c r="CR12" s="150"/>
    </row>
    <row r="13" spans="1:96" x14ac:dyDescent="0.2">
      <c r="A13" s="24"/>
      <c r="B13" s="24"/>
      <c r="C13" s="24" t="s">
        <v>136</v>
      </c>
      <c r="D13" s="123">
        <v>15785</v>
      </c>
      <c r="E13" s="23"/>
      <c r="F13" s="28"/>
      <c r="G13" s="29"/>
      <c r="H13" s="148"/>
      <c r="I13" s="149"/>
      <c r="J13" s="149"/>
      <c r="K13" s="150"/>
      <c r="L13" s="148"/>
      <c r="M13" s="149"/>
      <c r="N13" s="149"/>
      <c r="O13" s="150"/>
      <c r="P13" s="148">
        <v>2465</v>
      </c>
      <c r="Q13" s="149"/>
      <c r="R13" s="149"/>
      <c r="S13" s="150"/>
      <c r="T13" s="148">
        <v>2465</v>
      </c>
      <c r="U13" s="149"/>
      <c r="V13" s="149"/>
      <c r="W13" s="150"/>
      <c r="X13" s="148">
        <v>0</v>
      </c>
      <c r="Y13" s="149"/>
      <c r="Z13" s="149"/>
      <c r="AA13" s="150"/>
      <c r="AB13" s="148">
        <v>3455</v>
      </c>
      <c r="AC13" s="149"/>
      <c r="AD13" s="149"/>
      <c r="AE13" s="150"/>
      <c r="AF13" s="142">
        <f t="shared" si="0"/>
        <v>8385</v>
      </c>
      <c r="AG13" s="148">
        <v>3455</v>
      </c>
      <c r="AH13" s="149"/>
      <c r="AI13" s="149"/>
      <c r="AJ13" s="150"/>
      <c r="AK13" s="148">
        <v>1232.5</v>
      </c>
      <c r="AL13" s="149"/>
      <c r="AM13" s="149"/>
      <c r="AN13" s="150"/>
      <c r="AO13" s="148">
        <v>616.25</v>
      </c>
      <c r="AP13" s="149"/>
      <c r="AQ13" s="149"/>
      <c r="AR13" s="150"/>
      <c r="AS13" s="148">
        <v>616.25</v>
      </c>
      <c r="AT13" s="149"/>
      <c r="AU13" s="149"/>
      <c r="AV13" s="150"/>
      <c r="AW13" s="148"/>
      <c r="AX13" s="149"/>
      <c r="AY13" s="149"/>
      <c r="AZ13" s="150"/>
      <c r="BA13" s="148"/>
      <c r="BB13" s="149"/>
      <c r="BC13" s="149"/>
      <c r="BD13" s="150"/>
      <c r="BE13" s="148">
        <v>148</v>
      </c>
      <c r="BF13" s="149"/>
      <c r="BG13" s="149"/>
      <c r="BH13" s="150"/>
      <c r="BI13" s="148">
        <v>148</v>
      </c>
      <c r="BJ13" s="149"/>
      <c r="BK13" s="149"/>
      <c r="BL13" s="150"/>
      <c r="BM13" s="148">
        <v>148</v>
      </c>
      <c r="BN13" s="149"/>
      <c r="BO13" s="149"/>
      <c r="BP13" s="150"/>
      <c r="BQ13" s="148">
        <v>148</v>
      </c>
      <c r="BR13" s="149"/>
      <c r="BS13" s="149"/>
      <c r="BT13" s="150"/>
      <c r="BU13" s="148">
        <v>148</v>
      </c>
      <c r="BV13" s="149"/>
      <c r="BW13" s="149"/>
      <c r="BX13" s="150"/>
      <c r="BY13" s="148">
        <v>148</v>
      </c>
      <c r="BZ13" s="149"/>
      <c r="CA13" s="149"/>
      <c r="CB13" s="150"/>
      <c r="CC13" s="148">
        <v>148</v>
      </c>
      <c r="CD13" s="149"/>
      <c r="CE13" s="149"/>
      <c r="CF13" s="150"/>
      <c r="CG13" s="148">
        <v>148</v>
      </c>
      <c r="CH13" s="149"/>
      <c r="CI13" s="149"/>
      <c r="CJ13" s="150"/>
      <c r="CK13" s="148">
        <v>148</v>
      </c>
      <c r="CL13" s="149"/>
      <c r="CM13" s="149"/>
      <c r="CN13" s="150"/>
      <c r="CO13" s="148">
        <v>148</v>
      </c>
      <c r="CP13" s="149"/>
      <c r="CQ13" s="149"/>
      <c r="CR13" s="150"/>
    </row>
    <row r="14" spans="1:96" x14ac:dyDescent="0.2">
      <c r="A14" s="24"/>
      <c r="B14" s="24"/>
      <c r="C14" s="24" t="s">
        <v>137</v>
      </c>
      <c r="D14" s="123">
        <v>14855</v>
      </c>
      <c r="E14" s="23"/>
      <c r="F14" s="28"/>
      <c r="G14" s="29"/>
      <c r="H14" s="148"/>
      <c r="I14" s="149"/>
      <c r="J14" s="149"/>
      <c r="K14" s="150"/>
      <c r="L14" s="148"/>
      <c r="M14" s="149"/>
      <c r="N14" s="149"/>
      <c r="O14" s="150"/>
      <c r="P14" s="148">
        <v>2320</v>
      </c>
      <c r="Q14" s="149"/>
      <c r="R14" s="149"/>
      <c r="S14" s="150"/>
      <c r="T14" s="148">
        <v>2320</v>
      </c>
      <c r="U14" s="149"/>
      <c r="V14" s="149"/>
      <c r="W14" s="150"/>
      <c r="X14" s="148">
        <v>0</v>
      </c>
      <c r="Y14" s="149"/>
      <c r="Z14" s="149"/>
      <c r="AA14" s="150"/>
      <c r="AB14" s="148">
        <v>3250</v>
      </c>
      <c r="AC14" s="149"/>
      <c r="AD14" s="149"/>
      <c r="AE14" s="150"/>
      <c r="AF14" s="142">
        <f t="shared" si="0"/>
        <v>7890</v>
      </c>
      <c r="AG14" s="148">
        <v>3250</v>
      </c>
      <c r="AH14" s="149"/>
      <c r="AI14" s="149"/>
      <c r="AJ14" s="150"/>
      <c r="AK14" s="148">
        <v>1160</v>
      </c>
      <c r="AL14" s="149"/>
      <c r="AM14" s="149"/>
      <c r="AN14" s="150"/>
      <c r="AO14" s="148">
        <v>580</v>
      </c>
      <c r="AP14" s="149"/>
      <c r="AQ14" s="149"/>
      <c r="AR14" s="150"/>
      <c r="AS14" s="148">
        <v>580</v>
      </c>
      <c r="AT14" s="149"/>
      <c r="AU14" s="149"/>
      <c r="AV14" s="150"/>
      <c r="AW14" s="148"/>
      <c r="AX14" s="149"/>
      <c r="AY14" s="149"/>
      <c r="AZ14" s="150"/>
      <c r="BA14" s="148"/>
      <c r="BB14" s="149"/>
      <c r="BC14" s="149"/>
      <c r="BD14" s="150"/>
      <c r="BE14" s="148">
        <v>139.5</v>
      </c>
      <c r="BF14" s="149"/>
      <c r="BG14" s="149"/>
      <c r="BH14" s="150"/>
      <c r="BI14" s="148">
        <v>139.5</v>
      </c>
      <c r="BJ14" s="149"/>
      <c r="BK14" s="149"/>
      <c r="BL14" s="150"/>
      <c r="BM14" s="148">
        <v>139.5</v>
      </c>
      <c r="BN14" s="149"/>
      <c r="BO14" s="149"/>
      <c r="BP14" s="150"/>
      <c r="BQ14" s="148">
        <v>139.5</v>
      </c>
      <c r="BR14" s="149"/>
      <c r="BS14" s="149"/>
      <c r="BT14" s="150"/>
      <c r="BU14" s="148">
        <v>139.5</v>
      </c>
      <c r="BV14" s="149"/>
      <c r="BW14" s="149"/>
      <c r="BX14" s="150"/>
      <c r="BY14" s="148">
        <v>139.5</v>
      </c>
      <c r="BZ14" s="149"/>
      <c r="CA14" s="149"/>
      <c r="CB14" s="150"/>
      <c r="CC14" s="148">
        <v>139.5</v>
      </c>
      <c r="CD14" s="149"/>
      <c r="CE14" s="149"/>
      <c r="CF14" s="150"/>
      <c r="CG14" s="148">
        <v>139.5</v>
      </c>
      <c r="CH14" s="149"/>
      <c r="CI14" s="149"/>
      <c r="CJ14" s="150"/>
      <c r="CK14" s="148">
        <v>139.5</v>
      </c>
      <c r="CL14" s="149"/>
      <c r="CM14" s="149"/>
      <c r="CN14" s="150"/>
      <c r="CO14" s="148">
        <v>139.5</v>
      </c>
      <c r="CP14" s="149"/>
      <c r="CQ14" s="149"/>
      <c r="CR14" s="150"/>
    </row>
    <row r="15" spans="1:96" x14ac:dyDescent="0.2">
      <c r="A15" s="24"/>
      <c r="B15" s="24"/>
      <c r="C15" s="24" t="s">
        <v>138</v>
      </c>
      <c r="D15" s="123">
        <v>10000</v>
      </c>
      <c r="E15" s="23"/>
      <c r="F15" s="28"/>
      <c r="G15" s="29"/>
      <c r="H15" s="148"/>
      <c r="I15" s="149"/>
      <c r="J15" s="149"/>
      <c r="K15" s="150"/>
      <c r="L15" s="148"/>
      <c r="M15" s="149"/>
      <c r="N15" s="149"/>
      <c r="O15" s="150"/>
      <c r="P15" s="148">
        <v>1325</v>
      </c>
      <c r="Q15" s="149"/>
      <c r="R15" s="149"/>
      <c r="S15" s="150"/>
      <c r="T15" s="148">
        <v>1325</v>
      </c>
      <c r="U15" s="149"/>
      <c r="V15" s="149"/>
      <c r="W15" s="150"/>
      <c r="X15" s="148">
        <v>0</v>
      </c>
      <c r="Y15" s="149"/>
      <c r="Z15" s="149"/>
      <c r="AA15" s="150"/>
      <c r="AB15" s="148">
        <v>2475</v>
      </c>
      <c r="AC15" s="149"/>
      <c r="AD15" s="149"/>
      <c r="AE15" s="150"/>
      <c r="AF15" s="142">
        <f t="shared" si="0"/>
        <v>5125</v>
      </c>
      <c r="AG15" s="148">
        <v>2475</v>
      </c>
      <c r="AH15" s="149"/>
      <c r="AI15" s="149"/>
      <c r="AJ15" s="150"/>
      <c r="AK15" s="148">
        <v>600</v>
      </c>
      <c r="AL15" s="149"/>
      <c r="AM15" s="149"/>
      <c r="AN15" s="150"/>
      <c r="AO15" s="148">
        <v>300</v>
      </c>
      <c r="AP15" s="149"/>
      <c r="AQ15" s="149"/>
      <c r="AR15" s="150"/>
      <c r="AS15" s="148">
        <v>300</v>
      </c>
      <c r="AT15" s="149"/>
      <c r="AU15" s="149"/>
      <c r="AV15" s="150"/>
      <c r="AW15" s="148"/>
      <c r="AX15" s="149"/>
      <c r="AY15" s="149"/>
      <c r="AZ15" s="150"/>
      <c r="BA15" s="148"/>
      <c r="BB15" s="149"/>
      <c r="BC15" s="149"/>
      <c r="BD15" s="150"/>
      <c r="BE15" s="148">
        <v>120</v>
      </c>
      <c r="BF15" s="149"/>
      <c r="BG15" s="149"/>
      <c r="BH15" s="150"/>
      <c r="BI15" s="148">
        <v>120</v>
      </c>
      <c r="BJ15" s="149"/>
      <c r="BK15" s="149"/>
      <c r="BL15" s="150"/>
      <c r="BM15" s="148">
        <v>120</v>
      </c>
      <c r="BN15" s="149"/>
      <c r="BO15" s="149"/>
      <c r="BP15" s="150"/>
      <c r="BQ15" s="148">
        <v>120</v>
      </c>
      <c r="BR15" s="149"/>
      <c r="BS15" s="149"/>
      <c r="BT15" s="150"/>
      <c r="BU15" s="148">
        <v>120</v>
      </c>
      <c r="BV15" s="149"/>
      <c r="BW15" s="149"/>
      <c r="BX15" s="150"/>
      <c r="BY15" s="148">
        <v>120</v>
      </c>
      <c r="BZ15" s="149"/>
      <c r="CA15" s="149"/>
      <c r="CB15" s="150"/>
      <c r="CC15" s="148">
        <v>120</v>
      </c>
      <c r="CD15" s="149"/>
      <c r="CE15" s="149"/>
      <c r="CF15" s="150"/>
      <c r="CG15" s="148">
        <v>120</v>
      </c>
      <c r="CH15" s="149"/>
      <c r="CI15" s="149"/>
      <c r="CJ15" s="150"/>
      <c r="CK15" s="148">
        <v>120</v>
      </c>
      <c r="CL15" s="149"/>
      <c r="CM15" s="149"/>
      <c r="CN15" s="150"/>
      <c r="CO15" s="148">
        <v>120</v>
      </c>
      <c r="CP15" s="149"/>
      <c r="CQ15" s="149"/>
      <c r="CR15" s="150"/>
    </row>
    <row r="16" spans="1:96" x14ac:dyDescent="0.2">
      <c r="A16" s="24"/>
      <c r="B16" s="24"/>
      <c r="C16" s="24" t="s">
        <v>139</v>
      </c>
      <c r="D16" s="123">
        <v>16500</v>
      </c>
      <c r="E16" s="23"/>
      <c r="F16" s="28"/>
      <c r="G16" s="29"/>
      <c r="H16" s="148"/>
      <c r="I16" s="149"/>
      <c r="J16" s="149"/>
      <c r="K16" s="150"/>
      <c r="L16" s="148"/>
      <c r="M16" s="149"/>
      <c r="N16" s="149"/>
      <c r="O16" s="150"/>
      <c r="P16" s="148">
        <v>8250</v>
      </c>
      <c r="Q16" s="149"/>
      <c r="R16" s="149"/>
      <c r="S16" s="150"/>
      <c r="T16" s="148">
        <v>8250</v>
      </c>
      <c r="U16" s="149"/>
      <c r="V16" s="149"/>
      <c r="W16" s="150"/>
      <c r="X16" s="148">
        <v>0</v>
      </c>
      <c r="Y16" s="149"/>
      <c r="Z16" s="149"/>
      <c r="AA16" s="150"/>
      <c r="AB16" s="148">
        <v>0</v>
      </c>
      <c r="AC16" s="149"/>
      <c r="AD16" s="149"/>
      <c r="AE16" s="150"/>
      <c r="AF16" s="142">
        <f t="shared" si="0"/>
        <v>16500</v>
      </c>
      <c r="AG16" s="148">
        <v>0</v>
      </c>
      <c r="AH16" s="149"/>
      <c r="AI16" s="149"/>
      <c r="AJ16" s="150"/>
      <c r="AK16" s="148">
        <v>0</v>
      </c>
      <c r="AL16" s="149"/>
      <c r="AM16" s="149"/>
      <c r="AN16" s="150"/>
      <c r="AO16" s="148">
        <v>0</v>
      </c>
      <c r="AP16" s="149"/>
      <c r="AQ16" s="149"/>
      <c r="AR16" s="150"/>
      <c r="AS16" s="148">
        <v>0</v>
      </c>
      <c r="AT16" s="149"/>
      <c r="AU16" s="149"/>
      <c r="AV16" s="150"/>
      <c r="AW16" s="148"/>
      <c r="AX16" s="149"/>
      <c r="AY16" s="149"/>
      <c r="AZ16" s="150"/>
      <c r="BA16" s="148"/>
      <c r="BB16" s="149"/>
      <c r="BC16" s="149"/>
      <c r="BD16" s="150"/>
      <c r="BE16" s="148">
        <v>0</v>
      </c>
      <c r="BF16" s="149"/>
      <c r="BG16" s="149"/>
      <c r="BH16" s="150"/>
      <c r="BI16" s="148">
        <v>0</v>
      </c>
      <c r="BJ16" s="149"/>
      <c r="BK16" s="149"/>
      <c r="BL16" s="150"/>
      <c r="BM16" s="148">
        <v>0</v>
      </c>
      <c r="BN16" s="149"/>
      <c r="BO16" s="149"/>
      <c r="BP16" s="150"/>
      <c r="BQ16" s="148">
        <v>0</v>
      </c>
      <c r="BR16" s="149"/>
      <c r="BS16" s="149"/>
      <c r="BT16" s="150"/>
      <c r="BU16" s="148">
        <v>0</v>
      </c>
      <c r="BV16" s="149"/>
      <c r="BW16" s="149"/>
      <c r="BX16" s="150"/>
      <c r="BY16" s="148">
        <v>0</v>
      </c>
      <c r="BZ16" s="149"/>
      <c r="CA16" s="149"/>
      <c r="CB16" s="150"/>
      <c r="CC16" s="148">
        <v>0</v>
      </c>
      <c r="CD16" s="149"/>
      <c r="CE16" s="149"/>
      <c r="CF16" s="150"/>
      <c r="CG16" s="148">
        <v>0</v>
      </c>
      <c r="CH16" s="149"/>
      <c r="CI16" s="149"/>
      <c r="CJ16" s="150"/>
      <c r="CK16" s="148">
        <v>0</v>
      </c>
      <c r="CL16" s="149"/>
      <c r="CM16" s="149"/>
      <c r="CN16" s="150"/>
      <c r="CO16" s="148">
        <v>0</v>
      </c>
      <c r="CP16" s="149"/>
      <c r="CQ16" s="149"/>
      <c r="CR16" s="150"/>
    </row>
    <row r="17" spans="1:96" x14ac:dyDescent="0.2">
      <c r="A17" s="24"/>
      <c r="B17" s="24"/>
      <c r="C17" s="24" t="s">
        <v>140</v>
      </c>
      <c r="D17" s="123">
        <v>15000</v>
      </c>
      <c r="E17" s="23"/>
      <c r="F17" s="28"/>
      <c r="G17" s="29"/>
      <c r="H17" s="148"/>
      <c r="I17" s="149"/>
      <c r="J17" s="149"/>
      <c r="K17" s="150"/>
      <c r="L17" s="148"/>
      <c r="M17" s="149"/>
      <c r="N17" s="149"/>
      <c r="O17" s="150"/>
      <c r="P17" s="148">
        <v>7500</v>
      </c>
      <c r="Q17" s="149"/>
      <c r="R17" s="149"/>
      <c r="S17" s="150"/>
      <c r="T17" s="148">
        <v>7500</v>
      </c>
      <c r="U17" s="149"/>
      <c r="V17" s="149"/>
      <c r="W17" s="150"/>
      <c r="X17" s="148">
        <v>0</v>
      </c>
      <c r="Y17" s="149"/>
      <c r="Z17" s="149"/>
      <c r="AA17" s="150"/>
      <c r="AB17" s="148">
        <v>0</v>
      </c>
      <c r="AC17" s="149"/>
      <c r="AD17" s="149"/>
      <c r="AE17" s="150"/>
      <c r="AF17" s="142">
        <f t="shared" si="0"/>
        <v>15000</v>
      </c>
      <c r="AG17" s="148">
        <v>0</v>
      </c>
      <c r="AH17" s="149"/>
      <c r="AI17" s="149"/>
      <c r="AJ17" s="150"/>
      <c r="AK17" s="148">
        <v>0</v>
      </c>
      <c r="AL17" s="149"/>
      <c r="AM17" s="149"/>
      <c r="AN17" s="150"/>
      <c r="AO17" s="148">
        <v>0</v>
      </c>
      <c r="AP17" s="149"/>
      <c r="AQ17" s="149"/>
      <c r="AR17" s="150"/>
      <c r="AS17" s="148">
        <v>0</v>
      </c>
      <c r="AT17" s="149"/>
      <c r="AU17" s="149"/>
      <c r="AV17" s="150"/>
      <c r="AW17" s="148"/>
      <c r="AX17" s="149"/>
      <c r="AY17" s="149"/>
      <c r="AZ17" s="150"/>
      <c r="BA17" s="148"/>
      <c r="BB17" s="149"/>
      <c r="BC17" s="149"/>
      <c r="BD17" s="150"/>
      <c r="BE17" s="148">
        <v>0</v>
      </c>
      <c r="BF17" s="149"/>
      <c r="BG17" s="149"/>
      <c r="BH17" s="150"/>
      <c r="BI17" s="148">
        <v>0</v>
      </c>
      <c r="BJ17" s="149"/>
      <c r="BK17" s="149"/>
      <c r="BL17" s="150"/>
      <c r="BM17" s="148">
        <v>0</v>
      </c>
      <c r="BN17" s="149"/>
      <c r="BO17" s="149"/>
      <c r="BP17" s="150"/>
      <c r="BQ17" s="148">
        <v>0</v>
      </c>
      <c r="BR17" s="149"/>
      <c r="BS17" s="149"/>
      <c r="BT17" s="150"/>
      <c r="BU17" s="148">
        <v>0</v>
      </c>
      <c r="BV17" s="149"/>
      <c r="BW17" s="149"/>
      <c r="BX17" s="150"/>
      <c r="BY17" s="148">
        <v>0</v>
      </c>
      <c r="BZ17" s="149"/>
      <c r="CA17" s="149"/>
      <c r="CB17" s="150"/>
      <c r="CC17" s="148">
        <v>0</v>
      </c>
      <c r="CD17" s="149"/>
      <c r="CE17" s="149"/>
      <c r="CF17" s="150"/>
      <c r="CG17" s="148">
        <v>0</v>
      </c>
      <c r="CH17" s="149"/>
      <c r="CI17" s="149"/>
      <c r="CJ17" s="150"/>
      <c r="CK17" s="148">
        <v>0</v>
      </c>
      <c r="CL17" s="149"/>
      <c r="CM17" s="149"/>
      <c r="CN17" s="150"/>
      <c r="CO17" s="148">
        <v>0</v>
      </c>
      <c r="CP17" s="149"/>
      <c r="CQ17" s="149"/>
      <c r="CR17" s="150"/>
    </row>
    <row r="18" spans="1:96" x14ac:dyDescent="0.2">
      <c r="A18" s="24"/>
      <c r="B18" s="24"/>
      <c r="C18" s="24" t="s">
        <v>141</v>
      </c>
      <c r="D18" s="123"/>
      <c r="E18" s="23"/>
      <c r="F18" s="28"/>
      <c r="G18" s="29"/>
      <c r="H18" s="148"/>
      <c r="I18" s="149"/>
      <c r="J18" s="149"/>
      <c r="K18" s="150"/>
      <c r="L18" s="148"/>
      <c r="M18" s="149"/>
      <c r="N18" s="149"/>
      <c r="O18" s="150"/>
      <c r="P18" s="148">
        <v>0</v>
      </c>
      <c r="Q18" s="149"/>
      <c r="R18" s="149"/>
      <c r="S18" s="150"/>
      <c r="T18" s="148">
        <v>0</v>
      </c>
      <c r="U18" s="149"/>
      <c r="V18" s="149"/>
      <c r="W18" s="150"/>
      <c r="X18" s="148">
        <v>0</v>
      </c>
      <c r="Y18" s="149"/>
      <c r="Z18" s="149"/>
      <c r="AA18" s="150"/>
      <c r="AB18" s="148">
        <v>0</v>
      </c>
      <c r="AC18" s="149"/>
      <c r="AD18" s="149"/>
      <c r="AE18" s="150"/>
      <c r="AF18" s="142">
        <f t="shared" si="0"/>
        <v>0</v>
      </c>
      <c r="AG18" s="148">
        <v>0</v>
      </c>
      <c r="AH18" s="149"/>
      <c r="AI18" s="149"/>
      <c r="AJ18" s="150"/>
      <c r="AK18" s="148">
        <v>0</v>
      </c>
      <c r="AL18" s="149"/>
      <c r="AM18" s="149"/>
      <c r="AN18" s="150"/>
      <c r="AO18" s="148">
        <v>0</v>
      </c>
      <c r="AP18" s="149"/>
      <c r="AQ18" s="149"/>
      <c r="AR18" s="150"/>
      <c r="AS18" s="148">
        <v>0</v>
      </c>
      <c r="AT18" s="149"/>
      <c r="AU18" s="149"/>
      <c r="AV18" s="150"/>
      <c r="AW18" s="148"/>
      <c r="AX18" s="149"/>
      <c r="AY18" s="149"/>
      <c r="AZ18" s="150"/>
      <c r="BA18" s="148"/>
      <c r="BB18" s="149"/>
      <c r="BC18" s="149"/>
      <c r="BD18" s="150"/>
      <c r="BE18" s="148">
        <v>0</v>
      </c>
      <c r="BF18" s="149"/>
      <c r="BG18" s="149"/>
      <c r="BH18" s="150"/>
      <c r="BI18" s="148">
        <v>0</v>
      </c>
      <c r="BJ18" s="149"/>
      <c r="BK18" s="149"/>
      <c r="BL18" s="150"/>
      <c r="BM18" s="148">
        <v>0</v>
      </c>
      <c r="BN18" s="149"/>
      <c r="BO18" s="149"/>
      <c r="BP18" s="150"/>
      <c r="BQ18" s="148">
        <v>0</v>
      </c>
      <c r="BR18" s="149"/>
      <c r="BS18" s="149"/>
      <c r="BT18" s="150"/>
      <c r="BU18" s="148">
        <v>0</v>
      </c>
      <c r="BV18" s="149"/>
      <c r="BW18" s="149"/>
      <c r="BX18" s="150"/>
      <c r="BY18" s="148">
        <v>0</v>
      </c>
      <c r="BZ18" s="149"/>
      <c r="CA18" s="149"/>
      <c r="CB18" s="150"/>
      <c r="CC18" s="148">
        <v>0</v>
      </c>
      <c r="CD18" s="149"/>
      <c r="CE18" s="149"/>
      <c r="CF18" s="150"/>
      <c r="CG18" s="148">
        <v>0</v>
      </c>
      <c r="CH18" s="149"/>
      <c r="CI18" s="149"/>
      <c r="CJ18" s="150"/>
      <c r="CK18" s="148">
        <v>0</v>
      </c>
      <c r="CL18" s="149"/>
      <c r="CM18" s="149"/>
      <c r="CN18" s="150"/>
      <c r="CO18" s="148">
        <v>0</v>
      </c>
      <c r="CP18" s="149"/>
      <c r="CQ18" s="149"/>
      <c r="CR18" s="150"/>
    </row>
    <row r="19" spans="1:96" x14ac:dyDescent="0.2">
      <c r="A19" s="24"/>
      <c r="B19" s="24"/>
      <c r="C19" s="24"/>
      <c r="D19" s="123"/>
      <c r="E19" s="23"/>
      <c r="F19" s="28"/>
      <c r="G19" s="29"/>
      <c r="H19" s="148"/>
      <c r="I19" s="149"/>
      <c r="J19" s="149"/>
      <c r="K19" s="150"/>
      <c r="L19" s="148"/>
      <c r="M19" s="149"/>
      <c r="N19" s="149"/>
      <c r="O19" s="150"/>
      <c r="P19" s="148">
        <v>0</v>
      </c>
      <c r="Q19" s="149"/>
      <c r="R19" s="149"/>
      <c r="S19" s="150"/>
      <c r="T19" s="148">
        <v>0</v>
      </c>
      <c r="U19" s="149"/>
      <c r="V19" s="149"/>
      <c r="W19" s="150"/>
      <c r="X19" s="148">
        <v>0</v>
      </c>
      <c r="Y19" s="149"/>
      <c r="Z19" s="149"/>
      <c r="AA19" s="150"/>
      <c r="AB19" s="148">
        <v>0</v>
      </c>
      <c r="AC19" s="149"/>
      <c r="AD19" s="149"/>
      <c r="AE19" s="150"/>
      <c r="AF19" s="142">
        <f t="shared" si="0"/>
        <v>0</v>
      </c>
      <c r="AG19" s="148">
        <v>0</v>
      </c>
      <c r="AH19" s="149"/>
      <c r="AI19" s="149"/>
      <c r="AJ19" s="150"/>
      <c r="AK19" s="148">
        <v>0</v>
      </c>
      <c r="AL19" s="149"/>
      <c r="AM19" s="149"/>
      <c r="AN19" s="150"/>
      <c r="AO19" s="148">
        <v>0</v>
      </c>
      <c r="AP19" s="149"/>
      <c r="AQ19" s="149"/>
      <c r="AR19" s="150"/>
      <c r="AS19" s="148">
        <v>0</v>
      </c>
      <c r="AT19" s="149"/>
      <c r="AU19" s="149"/>
      <c r="AV19" s="150"/>
      <c r="AW19" s="148"/>
      <c r="AX19" s="149"/>
      <c r="AY19" s="149"/>
      <c r="AZ19" s="150"/>
      <c r="BA19" s="148"/>
      <c r="BB19" s="149"/>
      <c r="BC19" s="149"/>
      <c r="BD19" s="150"/>
      <c r="BE19" s="148">
        <v>0</v>
      </c>
      <c r="BF19" s="149"/>
      <c r="BG19" s="149"/>
      <c r="BH19" s="150"/>
      <c r="BI19" s="148">
        <v>0</v>
      </c>
      <c r="BJ19" s="149"/>
      <c r="BK19" s="149"/>
      <c r="BL19" s="150"/>
      <c r="BM19" s="148">
        <v>0</v>
      </c>
      <c r="BN19" s="149"/>
      <c r="BO19" s="149"/>
      <c r="BP19" s="150"/>
      <c r="BQ19" s="148">
        <v>0</v>
      </c>
      <c r="BR19" s="149"/>
      <c r="BS19" s="149"/>
      <c r="BT19" s="150"/>
      <c r="BU19" s="148">
        <v>0</v>
      </c>
      <c r="BV19" s="149"/>
      <c r="BW19" s="149"/>
      <c r="BX19" s="150"/>
      <c r="BY19" s="148">
        <v>0</v>
      </c>
      <c r="BZ19" s="149"/>
      <c r="CA19" s="149"/>
      <c r="CB19" s="150"/>
      <c r="CC19" s="148">
        <v>0</v>
      </c>
      <c r="CD19" s="149"/>
      <c r="CE19" s="149"/>
      <c r="CF19" s="150"/>
      <c r="CG19" s="148">
        <v>0</v>
      </c>
      <c r="CH19" s="149"/>
      <c r="CI19" s="149"/>
      <c r="CJ19" s="150"/>
      <c r="CK19" s="148">
        <v>0</v>
      </c>
      <c r="CL19" s="149"/>
      <c r="CM19" s="149"/>
      <c r="CN19" s="150"/>
      <c r="CO19" s="148">
        <v>0</v>
      </c>
      <c r="CP19" s="149"/>
      <c r="CQ19" s="149"/>
      <c r="CR19" s="150"/>
    </row>
    <row r="20" spans="1:96" x14ac:dyDescent="0.2">
      <c r="A20" s="24"/>
      <c r="B20" s="24"/>
      <c r="C20" s="24" t="s">
        <v>142</v>
      </c>
      <c r="D20" s="123">
        <v>30000</v>
      </c>
      <c r="E20" s="23"/>
      <c r="F20" s="28"/>
      <c r="G20" s="29"/>
      <c r="H20" s="148"/>
      <c r="I20" s="149"/>
      <c r="J20" s="149"/>
      <c r="K20" s="150"/>
      <c r="L20" s="148"/>
      <c r="M20" s="149"/>
      <c r="N20" s="149"/>
      <c r="O20" s="150"/>
      <c r="P20" s="148">
        <v>7500</v>
      </c>
      <c r="Q20" s="149"/>
      <c r="R20" s="149"/>
      <c r="S20" s="150"/>
      <c r="T20" s="148">
        <v>7500</v>
      </c>
      <c r="U20" s="149"/>
      <c r="V20" s="149"/>
      <c r="W20" s="150"/>
      <c r="X20" s="148">
        <v>0</v>
      </c>
      <c r="Y20" s="149"/>
      <c r="Z20" s="149"/>
      <c r="AA20" s="150"/>
      <c r="AB20" s="148">
        <v>7500</v>
      </c>
      <c r="AC20" s="149"/>
      <c r="AD20" s="149"/>
      <c r="AE20" s="150"/>
      <c r="AF20" s="142">
        <f t="shared" si="0"/>
        <v>22500</v>
      </c>
      <c r="AG20" s="148">
        <v>7500</v>
      </c>
      <c r="AH20" s="149"/>
      <c r="AI20" s="149"/>
      <c r="AJ20" s="150"/>
      <c r="AK20" s="148">
        <v>0</v>
      </c>
      <c r="AL20" s="149"/>
      <c r="AM20" s="149"/>
      <c r="AN20" s="150"/>
      <c r="AO20" s="148">
        <v>0</v>
      </c>
      <c r="AP20" s="149"/>
      <c r="AQ20" s="149"/>
      <c r="AR20" s="150"/>
      <c r="AS20" s="148">
        <v>0</v>
      </c>
      <c r="AT20" s="149"/>
      <c r="AU20" s="149"/>
      <c r="AV20" s="150"/>
      <c r="AW20" s="148"/>
      <c r="AX20" s="149"/>
      <c r="AY20" s="149"/>
      <c r="AZ20" s="150"/>
      <c r="BA20" s="148"/>
      <c r="BB20" s="149"/>
      <c r="BC20" s="149"/>
      <c r="BD20" s="150"/>
      <c r="BE20" s="148">
        <v>0</v>
      </c>
      <c r="BF20" s="149"/>
      <c r="BG20" s="149"/>
      <c r="BH20" s="150"/>
      <c r="BI20" s="148">
        <v>0</v>
      </c>
      <c r="BJ20" s="149"/>
      <c r="BK20" s="149"/>
      <c r="BL20" s="150"/>
      <c r="BM20" s="148">
        <v>0</v>
      </c>
      <c r="BN20" s="149"/>
      <c r="BO20" s="149"/>
      <c r="BP20" s="150"/>
      <c r="BQ20" s="148">
        <v>0</v>
      </c>
      <c r="BR20" s="149"/>
      <c r="BS20" s="149"/>
      <c r="BT20" s="150"/>
      <c r="BU20" s="148">
        <v>0</v>
      </c>
      <c r="BV20" s="149"/>
      <c r="BW20" s="149"/>
      <c r="BX20" s="150"/>
      <c r="BY20" s="148">
        <v>0</v>
      </c>
      <c r="BZ20" s="149"/>
      <c r="CA20" s="149"/>
      <c r="CB20" s="150"/>
      <c r="CC20" s="148">
        <v>0</v>
      </c>
      <c r="CD20" s="149"/>
      <c r="CE20" s="149"/>
      <c r="CF20" s="150"/>
      <c r="CG20" s="148">
        <v>0</v>
      </c>
      <c r="CH20" s="149"/>
      <c r="CI20" s="149"/>
      <c r="CJ20" s="150"/>
      <c r="CK20" s="148">
        <v>0</v>
      </c>
      <c r="CL20" s="149"/>
      <c r="CM20" s="149"/>
      <c r="CN20" s="150"/>
      <c r="CO20" s="148">
        <v>0</v>
      </c>
      <c r="CP20" s="149"/>
      <c r="CQ20" s="149"/>
      <c r="CR20" s="150"/>
    </row>
    <row r="21" spans="1:96" x14ac:dyDescent="0.2">
      <c r="A21" s="24"/>
      <c r="B21" s="24"/>
      <c r="C21" s="24" t="s">
        <v>143</v>
      </c>
      <c r="D21" s="123">
        <v>20000</v>
      </c>
      <c r="E21" s="23"/>
      <c r="F21" s="28"/>
      <c r="G21" s="29"/>
      <c r="H21" s="148"/>
      <c r="I21" s="149"/>
      <c r="J21" s="149"/>
      <c r="K21" s="150"/>
      <c r="L21" s="148"/>
      <c r="M21" s="149"/>
      <c r="N21" s="149"/>
      <c r="O21" s="150"/>
      <c r="P21" s="148">
        <v>10000</v>
      </c>
      <c r="Q21" s="149"/>
      <c r="R21" s="149"/>
      <c r="S21" s="150"/>
      <c r="T21" s="148">
        <v>10000</v>
      </c>
      <c r="U21" s="149"/>
      <c r="V21" s="149"/>
      <c r="W21" s="150"/>
      <c r="X21" s="148">
        <v>0</v>
      </c>
      <c r="Y21" s="149"/>
      <c r="Z21" s="149"/>
      <c r="AA21" s="150"/>
      <c r="AB21" s="148">
        <v>0</v>
      </c>
      <c r="AC21" s="149"/>
      <c r="AD21" s="149"/>
      <c r="AE21" s="150"/>
      <c r="AF21" s="142">
        <f t="shared" si="0"/>
        <v>20000</v>
      </c>
      <c r="AG21" s="148">
        <v>0</v>
      </c>
      <c r="AH21" s="149"/>
      <c r="AI21" s="149"/>
      <c r="AJ21" s="150"/>
      <c r="AK21" s="148">
        <v>0</v>
      </c>
      <c r="AL21" s="149"/>
      <c r="AM21" s="149"/>
      <c r="AN21" s="150"/>
      <c r="AO21" s="148">
        <v>0</v>
      </c>
      <c r="AP21" s="149"/>
      <c r="AQ21" s="149"/>
      <c r="AR21" s="150"/>
      <c r="AS21" s="148">
        <v>0</v>
      </c>
      <c r="AT21" s="149"/>
      <c r="AU21" s="149"/>
      <c r="AV21" s="150"/>
      <c r="AW21" s="148"/>
      <c r="AX21" s="149"/>
      <c r="AY21" s="149"/>
      <c r="AZ21" s="150"/>
      <c r="BA21" s="148"/>
      <c r="BB21" s="149"/>
      <c r="BC21" s="149"/>
      <c r="BD21" s="150"/>
      <c r="BE21" s="148">
        <v>0</v>
      </c>
      <c r="BF21" s="149"/>
      <c r="BG21" s="149"/>
      <c r="BH21" s="150"/>
      <c r="BI21" s="148">
        <v>0</v>
      </c>
      <c r="BJ21" s="149"/>
      <c r="BK21" s="149"/>
      <c r="BL21" s="150"/>
      <c r="BM21" s="148">
        <v>0</v>
      </c>
      <c r="BN21" s="149"/>
      <c r="BO21" s="149"/>
      <c r="BP21" s="150"/>
      <c r="BQ21" s="148">
        <v>0</v>
      </c>
      <c r="BR21" s="149"/>
      <c r="BS21" s="149"/>
      <c r="BT21" s="150"/>
      <c r="BU21" s="148">
        <v>0</v>
      </c>
      <c r="BV21" s="149"/>
      <c r="BW21" s="149"/>
      <c r="BX21" s="150"/>
      <c r="BY21" s="148">
        <v>0</v>
      </c>
      <c r="BZ21" s="149"/>
      <c r="CA21" s="149"/>
      <c r="CB21" s="150"/>
      <c r="CC21" s="148">
        <v>0</v>
      </c>
      <c r="CD21" s="149"/>
      <c r="CE21" s="149"/>
      <c r="CF21" s="150"/>
      <c r="CG21" s="148">
        <v>0</v>
      </c>
      <c r="CH21" s="149"/>
      <c r="CI21" s="149"/>
      <c r="CJ21" s="150"/>
      <c r="CK21" s="148">
        <v>0</v>
      </c>
      <c r="CL21" s="149"/>
      <c r="CM21" s="149"/>
      <c r="CN21" s="150"/>
      <c r="CO21" s="148">
        <v>0</v>
      </c>
      <c r="CP21" s="149"/>
      <c r="CQ21" s="149"/>
      <c r="CR21" s="150"/>
    </row>
    <row r="22" spans="1:96" x14ac:dyDescent="0.2">
      <c r="A22" s="24"/>
      <c r="B22" s="24"/>
      <c r="C22" s="24" t="s">
        <v>144</v>
      </c>
      <c r="D22" s="123">
        <v>10000</v>
      </c>
      <c r="E22" s="23"/>
      <c r="F22" s="28"/>
      <c r="G22" s="29"/>
      <c r="H22" s="148"/>
      <c r="I22" s="149"/>
      <c r="J22" s="149"/>
      <c r="K22" s="150"/>
      <c r="L22" s="148"/>
      <c r="M22" s="149"/>
      <c r="N22" s="149"/>
      <c r="O22" s="150"/>
      <c r="P22" s="148">
        <v>5000</v>
      </c>
      <c r="Q22" s="149"/>
      <c r="R22" s="149"/>
      <c r="S22" s="150"/>
      <c r="T22" s="148">
        <v>5000</v>
      </c>
      <c r="U22" s="149"/>
      <c r="V22" s="149"/>
      <c r="W22" s="150"/>
      <c r="X22" s="148">
        <v>0</v>
      </c>
      <c r="Y22" s="149"/>
      <c r="Z22" s="149"/>
      <c r="AA22" s="150"/>
      <c r="AB22" s="148">
        <v>0</v>
      </c>
      <c r="AC22" s="149"/>
      <c r="AD22" s="149"/>
      <c r="AE22" s="150"/>
      <c r="AF22" s="142">
        <f t="shared" si="0"/>
        <v>10000</v>
      </c>
      <c r="AG22" s="148">
        <v>0</v>
      </c>
      <c r="AH22" s="149"/>
      <c r="AI22" s="149"/>
      <c r="AJ22" s="150"/>
      <c r="AK22" s="148">
        <v>0</v>
      </c>
      <c r="AL22" s="149"/>
      <c r="AM22" s="149"/>
      <c r="AN22" s="150"/>
      <c r="AO22" s="148">
        <v>0</v>
      </c>
      <c r="AP22" s="149"/>
      <c r="AQ22" s="149"/>
      <c r="AR22" s="150"/>
      <c r="AS22" s="148">
        <v>0</v>
      </c>
      <c r="AT22" s="149"/>
      <c r="AU22" s="149"/>
      <c r="AV22" s="150"/>
      <c r="AW22" s="148"/>
      <c r="AX22" s="149"/>
      <c r="AY22" s="149"/>
      <c r="AZ22" s="150"/>
      <c r="BA22" s="148"/>
      <c r="BB22" s="149"/>
      <c r="BC22" s="149"/>
      <c r="BD22" s="150"/>
      <c r="BE22" s="148">
        <v>0</v>
      </c>
      <c r="BF22" s="149"/>
      <c r="BG22" s="149"/>
      <c r="BH22" s="150"/>
      <c r="BI22" s="148">
        <v>0</v>
      </c>
      <c r="BJ22" s="149"/>
      <c r="BK22" s="149"/>
      <c r="BL22" s="150"/>
      <c r="BM22" s="148">
        <v>0</v>
      </c>
      <c r="BN22" s="149"/>
      <c r="BO22" s="149"/>
      <c r="BP22" s="150"/>
      <c r="BQ22" s="148">
        <v>0</v>
      </c>
      <c r="BR22" s="149"/>
      <c r="BS22" s="149"/>
      <c r="BT22" s="150"/>
      <c r="BU22" s="148">
        <v>0</v>
      </c>
      <c r="BV22" s="149"/>
      <c r="BW22" s="149"/>
      <c r="BX22" s="150"/>
      <c r="BY22" s="148">
        <v>0</v>
      </c>
      <c r="BZ22" s="149"/>
      <c r="CA22" s="149"/>
      <c r="CB22" s="150"/>
      <c r="CC22" s="148">
        <v>0</v>
      </c>
      <c r="CD22" s="149"/>
      <c r="CE22" s="149"/>
      <c r="CF22" s="150"/>
      <c r="CG22" s="148">
        <v>0</v>
      </c>
      <c r="CH22" s="149"/>
      <c r="CI22" s="149"/>
      <c r="CJ22" s="150"/>
      <c r="CK22" s="148">
        <v>0</v>
      </c>
      <c r="CL22" s="149"/>
      <c r="CM22" s="149"/>
      <c r="CN22" s="150"/>
      <c r="CO22" s="148">
        <v>0</v>
      </c>
      <c r="CP22" s="149"/>
      <c r="CQ22" s="149"/>
      <c r="CR22" s="150"/>
    </row>
    <row r="23" spans="1:96" x14ac:dyDescent="0.2">
      <c r="A23" s="24"/>
      <c r="B23" s="24"/>
      <c r="C23" s="24" t="s">
        <v>145</v>
      </c>
      <c r="D23" s="123">
        <v>16550</v>
      </c>
      <c r="E23" s="23"/>
      <c r="F23" s="28"/>
      <c r="G23" s="29"/>
      <c r="H23" s="148"/>
      <c r="I23" s="149"/>
      <c r="J23" s="149"/>
      <c r="K23" s="150"/>
      <c r="L23" s="148"/>
      <c r="M23" s="149"/>
      <c r="N23" s="149"/>
      <c r="O23" s="150"/>
      <c r="P23" s="148">
        <v>1625</v>
      </c>
      <c r="Q23" s="149"/>
      <c r="R23" s="149"/>
      <c r="S23" s="150"/>
      <c r="T23" s="148">
        <v>1625</v>
      </c>
      <c r="U23" s="149"/>
      <c r="V23" s="149"/>
      <c r="W23" s="150"/>
      <c r="X23" s="148">
        <v>0</v>
      </c>
      <c r="Y23" s="149"/>
      <c r="Z23" s="149"/>
      <c r="AA23" s="150"/>
      <c r="AB23" s="148">
        <v>750</v>
      </c>
      <c r="AC23" s="149"/>
      <c r="AD23" s="149"/>
      <c r="AE23" s="150"/>
      <c r="AF23" s="142">
        <f t="shared" si="0"/>
        <v>4000</v>
      </c>
      <c r="AG23" s="148">
        <v>750</v>
      </c>
      <c r="AH23" s="149"/>
      <c r="AI23" s="149"/>
      <c r="AJ23" s="150"/>
      <c r="AK23" s="148">
        <v>3975</v>
      </c>
      <c r="AL23" s="149"/>
      <c r="AM23" s="149"/>
      <c r="AN23" s="150"/>
      <c r="AO23" s="148">
        <v>1987.5</v>
      </c>
      <c r="AP23" s="149"/>
      <c r="AQ23" s="149"/>
      <c r="AR23" s="150"/>
      <c r="AS23" s="148">
        <v>1987.5</v>
      </c>
      <c r="AT23" s="149"/>
      <c r="AU23" s="149"/>
      <c r="AV23" s="150"/>
      <c r="AW23" s="148"/>
      <c r="AX23" s="149"/>
      <c r="AY23" s="149"/>
      <c r="AZ23" s="150"/>
      <c r="BA23" s="148"/>
      <c r="BB23" s="149"/>
      <c r="BC23" s="149"/>
      <c r="BD23" s="150"/>
      <c r="BE23" s="148">
        <v>385</v>
      </c>
      <c r="BF23" s="149"/>
      <c r="BG23" s="149"/>
      <c r="BH23" s="150"/>
      <c r="BI23" s="148">
        <v>385</v>
      </c>
      <c r="BJ23" s="149"/>
      <c r="BK23" s="149"/>
      <c r="BL23" s="150"/>
      <c r="BM23" s="148">
        <v>385</v>
      </c>
      <c r="BN23" s="149"/>
      <c r="BO23" s="149"/>
      <c r="BP23" s="150"/>
      <c r="BQ23" s="148">
        <v>385</v>
      </c>
      <c r="BR23" s="149"/>
      <c r="BS23" s="149"/>
      <c r="BT23" s="150"/>
      <c r="BU23" s="148">
        <v>385</v>
      </c>
      <c r="BV23" s="149"/>
      <c r="BW23" s="149"/>
      <c r="BX23" s="150"/>
      <c r="BY23" s="148">
        <v>385</v>
      </c>
      <c r="BZ23" s="149"/>
      <c r="CA23" s="149"/>
      <c r="CB23" s="150"/>
      <c r="CC23" s="148">
        <v>385</v>
      </c>
      <c r="CD23" s="149"/>
      <c r="CE23" s="149"/>
      <c r="CF23" s="150"/>
      <c r="CG23" s="148">
        <v>385</v>
      </c>
      <c r="CH23" s="149"/>
      <c r="CI23" s="149"/>
      <c r="CJ23" s="150"/>
      <c r="CK23" s="148">
        <v>385</v>
      </c>
      <c r="CL23" s="149"/>
      <c r="CM23" s="149"/>
      <c r="CN23" s="150"/>
      <c r="CO23" s="148">
        <v>385</v>
      </c>
      <c r="CP23" s="149"/>
      <c r="CQ23" s="149"/>
      <c r="CR23" s="150"/>
    </row>
    <row r="24" spans="1:96" x14ac:dyDescent="0.2">
      <c r="A24" s="24"/>
      <c r="B24" s="24"/>
      <c r="C24" s="24" t="s">
        <v>146</v>
      </c>
      <c r="D24" s="123">
        <v>10500</v>
      </c>
      <c r="E24" s="23"/>
      <c r="F24" s="28"/>
      <c r="G24" s="29"/>
      <c r="H24" s="148"/>
      <c r="I24" s="149"/>
      <c r="J24" s="149"/>
      <c r="K24" s="150"/>
      <c r="L24" s="148"/>
      <c r="M24" s="149"/>
      <c r="N24" s="149"/>
      <c r="O24" s="150"/>
      <c r="P24" s="148">
        <v>0</v>
      </c>
      <c r="Q24" s="149"/>
      <c r="R24" s="149"/>
      <c r="S24" s="150"/>
      <c r="T24" s="148">
        <v>0</v>
      </c>
      <c r="U24" s="149"/>
      <c r="V24" s="149"/>
      <c r="W24" s="150"/>
      <c r="X24" s="148">
        <v>0</v>
      </c>
      <c r="Y24" s="149"/>
      <c r="Z24" s="149"/>
      <c r="AA24" s="150"/>
      <c r="AB24" s="148">
        <v>4000</v>
      </c>
      <c r="AC24" s="149"/>
      <c r="AD24" s="149"/>
      <c r="AE24" s="150"/>
      <c r="AF24" s="142">
        <f t="shared" si="0"/>
        <v>4000</v>
      </c>
      <c r="AG24" s="148">
        <v>4000</v>
      </c>
      <c r="AH24" s="149"/>
      <c r="AI24" s="149"/>
      <c r="AJ24" s="150"/>
      <c r="AK24" s="148">
        <v>1250</v>
      </c>
      <c r="AL24" s="149"/>
      <c r="AM24" s="149"/>
      <c r="AN24" s="150"/>
      <c r="AO24" s="148">
        <v>625</v>
      </c>
      <c r="AP24" s="149"/>
      <c r="AQ24" s="149"/>
      <c r="AR24" s="150"/>
      <c r="AS24" s="148">
        <v>625</v>
      </c>
      <c r="AT24" s="149"/>
      <c r="AU24" s="149"/>
      <c r="AV24" s="150"/>
      <c r="AW24" s="148"/>
      <c r="AX24" s="149"/>
      <c r="AY24" s="149"/>
      <c r="AZ24" s="150"/>
      <c r="BA24" s="148"/>
      <c r="BB24" s="149"/>
      <c r="BC24" s="149"/>
      <c r="BD24" s="150"/>
      <c r="BE24" s="148">
        <v>0</v>
      </c>
      <c r="BF24" s="149"/>
      <c r="BG24" s="149"/>
      <c r="BH24" s="150"/>
      <c r="BI24" s="148">
        <v>0</v>
      </c>
      <c r="BJ24" s="149"/>
      <c r="BK24" s="149"/>
      <c r="BL24" s="150"/>
      <c r="BM24" s="148">
        <v>0</v>
      </c>
      <c r="BN24" s="149"/>
      <c r="BO24" s="149"/>
      <c r="BP24" s="150"/>
      <c r="BQ24" s="148">
        <v>0</v>
      </c>
      <c r="BR24" s="149"/>
      <c r="BS24" s="149"/>
      <c r="BT24" s="150"/>
      <c r="BU24" s="148">
        <v>0</v>
      </c>
      <c r="BV24" s="149"/>
      <c r="BW24" s="149"/>
      <c r="BX24" s="150"/>
      <c r="BY24" s="148">
        <v>0</v>
      </c>
      <c r="BZ24" s="149"/>
      <c r="CA24" s="149"/>
      <c r="CB24" s="150"/>
      <c r="CC24" s="148">
        <v>0</v>
      </c>
      <c r="CD24" s="149"/>
      <c r="CE24" s="149"/>
      <c r="CF24" s="150"/>
      <c r="CG24" s="148">
        <v>0</v>
      </c>
      <c r="CH24" s="149"/>
      <c r="CI24" s="149"/>
      <c r="CJ24" s="150"/>
      <c r="CK24" s="148">
        <v>0</v>
      </c>
      <c r="CL24" s="149"/>
      <c r="CM24" s="149"/>
      <c r="CN24" s="150"/>
      <c r="CO24" s="148">
        <v>0</v>
      </c>
      <c r="CP24" s="149"/>
      <c r="CQ24" s="149"/>
      <c r="CR24" s="150"/>
    </row>
    <row r="25" spans="1:96" x14ac:dyDescent="0.2">
      <c r="A25" s="24"/>
      <c r="B25" s="24"/>
      <c r="C25" s="24" t="s">
        <v>147</v>
      </c>
      <c r="D25" s="123">
        <v>9500</v>
      </c>
      <c r="E25" s="23"/>
      <c r="F25" s="28"/>
      <c r="G25" s="29"/>
      <c r="H25" s="148"/>
      <c r="I25" s="149"/>
      <c r="J25" s="149"/>
      <c r="K25" s="150"/>
      <c r="L25" s="148"/>
      <c r="M25" s="149"/>
      <c r="N25" s="149"/>
      <c r="O25" s="150"/>
      <c r="P25" s="148">
        <v>0</v>
      </c>
      <c r="Q25" s="149"/>
      <c r="R25" s="149"/>
      <c r="S25" s="150"/>
      <c r="T25" s="148">
        <v>0</v>
      </c>
      <c r="U25" s="149"/>
      <c r="V25" s="149"/>
      <c r="W25" s="150"/>
      <c r="X25" s="148">
        <v>0</v>
      </c>
      <c r="Y25" s="149"/>
      <c r="Z25" s="149"/>
      <c r="AA25" s="150"/>
      <c r="AB25" s="148">
        <v>4250</v>
      </c>
      <c r="AC25" s="149"/>
      <c r="AD25" s="149"/>
      <c r="AE25" s="150"/>
      <c r="AF25" s="142">
        <f t="shared" si="0"/>
        <v>4250</v>
      </c>
      <c r="AG25" s="148">
        <v>4250</v>
      </c>
      <c r="AH25" s="149"/>
      <c r="AI25" s="149"/>
      <c r="AJ25" s="150"/>
      <c r="AK25" s="148">
        <v>500</v>
      </c>
      <c r="AL25" s="149"/>
      <c r="AM25" s="149"/>
      <c r="AN25" s="150"/>
      <c r="AO25" s="148">
        <v>250</v>
      </c>
      <c r="AP25" s="149"/>
      <c r="AQ25" s="149"/>
      <c r="AR25" s="150"/>
      <c r="AS25" s="148">
        <v>250</v>
      </c>
      <c r="AT25" s="149"/>
      <c r="AU25" s="149"/>
      <c r="AV25" s="150"/>
      <c r="AW25" s="148"/>
      <c r="AX25" s="149"/>
      <c r="AY25" s="149"/>
      <c r="AZ25" s="150"/>
      <c r="BA25" s="148"/>
      <c r="BB25" s="149"/>
      <c r="BC25" s="149"/>
      <c r="BD25" s="150"/>
      <c r="BE25" s="148">
        <v>0</v>
      </c>
      <c r="BF25" s="149"/>
      <c r="BG25" s="149"/>
      <c r="BH25" s="150"/>
      <c r="BI25" s="148">
        <v>0</v>
      </c>
      <c r="BJ25" s="149"/>
      <c r="BK25" s="149"/>
      <c r="BL25" s="150"/>
      <c r="BM25" s="148">
        <v>0</v>
      </c>
      <c r="BN25" s="149"/>
      <c r="BO25" s="149"/>
      <c r="BP25" s="150"/>
      <c r="BQ25" s="148">
        <v>0</v>
      </c>
      <c r="BR25" s="149"/>
      <c r="BS25" s="149"/>
      <c r="BT25" s="150"/>
      <c r="BU25" s="148">
        <v>0</v>
      </c>
      <c r="BV25" s="149"/>
      <c r="BW25" s="149"/>
      <c r="BX25" s="150"/>
      <c r="BY25" s="148">
        <v>0</v>
      </c>
      <c r="BZ25" s="149"/>
      <c r="CA25" s="149"/>
      <c r="CB25" s="150"/>
      <c r="CC25" s="148">
        <v>0</v>
      </c>
      <c r="CD25" s="149"/>
      <c r="CE25" s="149"/>
      <c r="CF25" s="150"/>
      <c r="CG25" s="148">
        <v>0</v>
      </c>
      <c r="CH25" s="149"/>
      <c r="CI25" s="149"/>
      <c r="CJ25" s="150"/>
      <c r="CK25" s="148">
        <v>0</v>
      </c>
      <c r="CL25" s="149"/>
      <c r="CM25" s="149"/>
      <c r="CN25" s="150"/>
      <c r="CO25" s="148">
        <v>0</v>
      </c>
      <c r="CP25" s="149"/>
      <c r="CQ25" s="149"/>
      <c r="CR25" s="150"/>
    </row>
    <row r="26" spans="1:96" x14ac:dyDescent="0.2">
      <c r="A26" s="24"/>
      <c r="B26" s="24"/>
      <c r="C26" s="24" t="s">
        <v>148</v>
      </c>
      <c r="D26" s="123">
        <v>11000</v>
      </c>
      <c r="E26" s="23"/>
      <c r="F26" s="28"/>
      <c r="G26" s="29"/>
      <c r="H26" s="148"/>
      <c r="I26" s="149"/>
      <c r="J26" s="149"/>
      <c r="K26" s="150"/>
      <c r="L26" s="148"/>
      <c r="M26" s="149"/>
      <c r="N26" s="149"/>
      <c r="O26" s="150"/>
      <c r="P26" s="148">
        <v>1500</v>
      </c>
      <c r="Q26" s="149"/>
      <c r="R26" s="149"/>
      <c r="S26" s="150"/>
      <c r="T26" s="148">
        <v>1500</v>
      </c>
      <c r="U26" s="149"/>
      <c r="V26" s="149"/>
      <c r="W26" s="150"/>
      <c r="X26" s="148">
        <v>0</v>
      </c>
      <c r="Y26" s="149"/>
      <c r="Z26" s="149"/>
      <c r="AA26" s="150"/>
      <c r="AB26" s="148">
        <v>2500</v>
      </c>
      <c r="AC26" s="149"/>
      <c r="AD26" s="149"/>
      <c r="AE26" s="150"/>
      <c r="AF26" s="142">
        <f t="shared" si="0"/>
        <v>5500</v>
      </c>
      <c r="AG26" s="148">
        <v>2500</v>
      </c>
      <c r="AH26" s="149"/>
      <c r="AI26" s="149"/>
      <c r="AJ26" s="150"/>
      <c r="AK26" s="148">
        <v>1500</v>
      </c>
      <c r="AL26" s="149"/>
      <c r="AM26" s="149"/>
      <c r="AN26" s="150"/>
      <c r="AO26" s="148">
        <v>750</v>
      </c>
      <c r="AP26" s="149"/>
      <c r="AQ26" s="149"/>
      <c r="AR26" s="150"/>
      <c r="AS26" s="148">
        <v>750</v>
      </c>
      <c r="AT26" s="149"/>
      <c r="AU26" s="149"/>
      <c r="AV26" s="150"/>
      <c r="AW26" s="148"/>
      <c r="AX26" s="149"/>
      <c r="AY26" s="149"/>
      <c r="AZ26" s="150"/>
      <c r="BA26" s="148"/>
      <c r="BB26" s="149"/>
      <c r="BC26" s="149"/>
      <c r="BD26" s="150"/>
      <c r="BE26" s="148">
        <v>0</v>
      </c>
      <c r="BF26" s="149"/>
      <c r="BG26" s="149"/>
      <c r="BH26" s="150"/>
      <c r="BI26" s="148">
        <v>0</v>
      </c>
      <c r="BJ26" s="149"/>
      <c r="BK26" s="149"/>
      <c r="BL26" s="150"/>
      <c r="BM26" s="148">
        <v>0</v>
      </c>
      <c r="BN26" s="149"/>
      <c r="BO26" s="149"/>
      <c r="BP26" s="150"/>
      <c r="BQ26" s="148">
        <v>0</v>
      </c>
      <c r="BR26" s="149"/>
      <c r="BS26" s="149"/>
      <c r="BT26" s="150"/>
      <c r="BU26" s="148">
        <v>0</v>
      </c>
      <c r="BV26" s="149"/>
      <c r="BW26" s="149"/>
      <c r="BX26" s="150"/>
      <c r="BY26" s="148">
        <v>0</v>
      </c>
      <c r="BZ26" s="149"/>
      <c r="CA26" s="149"/>
      <c r="CB26" s="150"/>
      <c r="CC26" s="148">
        <v>0</v>
      </c>
      <c r="CD26" s="149"/>
      <c r="CE26" s="149"/>
      <c r="CF26" s="150"/>
      <c r="CG26" s="148">
        <v>0</v>
      </c>
      <c r="CH26" s="149"/>
      <c r="CI26" s="149"/>
      <c r="CJ26" s="150"/>
      <c r="CK26" s="148">
        <v>0</v>
      </c>
      <c r="CL26" s="149"/>
      <c r="CM26" s="149"/>
      <c r="CN26" s="150"/>
      <c r="CO26" s="148">
        <v>0</v>
      </c>
      <c r="CP26" s="149"/>
      <c r="CQ26" s="149"/>
      <c r="CR26" s="150"/>
    </row>
    <row r="27" spans="1:96" x14ac:dyDescent="0.2">
      <c r="A27" s="24"/>
      <c r="B27" s="24"/>
      <c r="C27" s="24" t="s">
        <v>149</v>
      </c>
      <c r="D27" s="123">
        <v>12000</v>
      </c>
      <c r="E27" s="23"/>
      <c r="F27" s="28"/>
      <c r="G27" s="29"/>
      <c r="H27" s="148"/>
      <c r="I27" s="149"/>
      <c r="J27" s="149"/>
      <c r="K27" s="150"/>
      <c r="L27" s="148"/>
      <c r="M27" s="149"/>
      <c r="N27" s="149"/>
      <c r="O27" s="150"/>
      <c r="P27" s="148">
        <v>3000</v>
      </c>
      <c r="Q27" s="149"/>
      <c r="R27" s="149"/>
      <c r="S27" s="150"/>
      <c r="T27" s="148">
        <v>3000</v>
      </c>
      <c r="U27" s="149"/>
      <c r="V27" s="149"/>
      <c r="W27" s="150"/>
      <c r="X27" s="148">
        <v>0</v>
      </c>
      <c r="Y27" s="149"/>
      <c r="Z27" s="149"/>
      <c r="AA27" s="150"/>
      <c r="AB27" s="148">
        <v>3000</v>
      </c>
      <c r="AC27" s="149"/>
      <c r="AD27" s="149"/>
      <c r="AE27" s="150"/>
      <c r="AF27" s="142">
        <f t="shared" si="0"/>
        <v>9000</v>
      </c>
      <c r="AG27" s="148">
        <v>3000</v>
      </c>
      <c r="AH27" s="149"/>
      <c r="AI27" s="149"/>
      <c r="AJ27" s="150"/>
      <c r="AK27" s="148">
        <v>0</v>
      </c>
      <c r="AL27" s="149"/>
      <c r="AM27" s="149"/>
      <c r="AN27" s="150"/>
      <c r="AO27" s="148">
        <v>0</v>
      </c>
      <c r="AP27" s="149"/>
      <c r="AQ27" s="149"/>
      <c r="AR27" s="150"/>
      <c r="AS27" s="148">
        <v>0</v>
      </c>
      <c r="AT27" s="149"/>
      <c r="AU27" s="149"/>
      <c r="AV27" s="150"/>
      <c r="AW27" s="148"/>
      <c r="AX27" s="149"/>
      <c r="AY27" s="149"/>
      <c r="AZ27" s="150"/>
      <c r="BA27" s="148"/>
      <c r="BB27" s="149"/>
      <c r="BC27" s="149"/>
      <c r="BD27" s="150"/>
      <c r="BE27" s="148">
        <v>0</v>
      </c>
      <c r="BF27" s="149"/>
      <c r="BG27" s="149"/>
      <c r="BH27" s="150"/>
      <c r="BI27" s="148">
        <v>0</v>
      </c>
      <c r="BJ27" s="149"/>
      <c r="BK27" s="149"/>
      <c r="BL27" s="150"/>
      <c r="BM27" s="148">
        <v>0</v>
      </c>
      <c r="BN27" s="149"/>
      <c r="BO27" s="149"/>
      <c r="BP27" s="150"/>
      <c r="BQ27" s="148">
        <v>0</v>
      </c>
      <c r="BR27" s="149"/>
      <c r="BS27" s="149"/>
      <c r="BT27" s="150"/>
      <c r="BU27" s="148">
        <v>0</v>
      </c>
      <c r="BV27" s="149"/>
      <c r="BW27" s="149"/>
      <c r="BX27" s="150"/>
      <c r="BY27" s="148">
        <v>0</v>
      </c>
      <c r="BZ27" s="149"/>
      <c r="CA27" s="149"/>
      <c r="CB27" s="150"/>
      <c r="CC27" s="148">
        <v>0</v>
      </c>
      <c r="CD27" s="149"/>
      <c r="CE27" s="149"/>
      <c r="CF27" s="150"/>
      <c r="CG27" s="148">
        <v>0</v>
      </c>
      <c r="CH27" s="149"/>
      <c r="CI27" s="149"/>
      <c r="CJ27" s="150"/>
      <c r="CK27" s="148">
        <v>0</v>
      </c>
      <c r="CL27" s="149"/>
      <c r="CM27" s="149"/>
      <c r="CN27" s="150"/>
      <c r="CO27" s="148">
        <v>0</v>
      </c>
      <c r="CP27" s="149"/>
      <c r="CQ27" s="149"/>
      <c r="CR27" s="150"/>
    </row>
    <row r="28" spans="1:96" x14ac:dyDescent="0.2">
      <c r="A28" s="24"/>
      <c r="B28" s="24"/>
      <c r="C28" s="24" t="s">
        <v>150</v>
      </c>
      <c r="D28" s="123">
        <v>14800</v>
      </c>
      <c r="E28" s="23"/>
      <c r="F28" s="28"/>
      <c r="G28" s="29"/>
      <c r="H28" s="148"/>
      <c r="I28" s="149"/>
      <c r="J28" s="149"/>
      <c r="K28" s="150"/>
      <c r="L28" s="148"/>
      <c r="M28" s="149"/>
      <c r="N28" s="149"/>
      <c r="O28" s="150"/>
      <c r="P28" s="148">
        <v>0</v>
      </c>
      <c r="Q28" s="149"/>
      <c r="R28" s="149"/>
      <c r="S28" s="150"/>
      <c r="T28" s="148">
        <v>0</v>
      </c>
      <c r="U28" s="149"/>
      <c r="V28" s="149"/>
      <c r="W28" s="150"/>
      <c r="X28" s="148">
        <v>0</v>
      </c>
      <c r="Y28" s="149"/>
      <c r="Z28" s="149"/>
      <c r="AA28" s="150"/>
      <c r="AB28" s="148">
        <v>3700</v>
      </c>
      <c r="AC28" s="149"/>
      <c r="AD28" s="149"/>
      <c r="AE28" s="150"/>
      <c r="AF28" s="142">
        <f t="shared" si="0"/>
        <v>3700</v>
      </c>
      <c r="AG28" s="148">
        <v>3700</v>
      </c>
      <c r="AH28" s="149"/>
      <c r="AI28" s="149"/>
      <c r="AJ28" s="150"/>
      <c r="AK28" s="148">
        <v>2450</v>
      </c>
      <c r="AL28" s="149"/>
      <c r="AM28" s="149"/>
      <c r="AN28" s="150"/>
      <c r="AO28" s="148">
        <v>1225</v>
      </c>
      <c r="AP28" s="149"/>
      <c r="AQ28" s="149"/>
      <c r="AR28" s="150"/>
      <c r="AS28" s="148">
        <v>1225</v>
      </c>
      <c r="AT28" s="149"/>
      <c r="AU28" s="149"/>
      <c r="AV28" s="150"/>
      <c r="AW28" s="148"/>
      <c r="AX28" s="149"/>
      <c r="AY28" s="149"/>
      <c r="AZ28" s="150"/>
      <c r="BA28" s="148"/>
      <c r="BB28" s="149"/>
      <c r="BC28" s="149"/>
      <c r="BD28" s="150"/>
      <c r="BE28" s="148">
        <v>250</v>
      </c>
      <c r="BF28" s="149"/>
      <c r="BG28" s="149"/>
      <c r="BH28" s="150"/>
      <c r="BI28" s="148">
        <v>250</v>
      </c>
      <c r="BJ28" s="149"/>
      <c r="BK28" s="149"/>
      <c r="BL28" s="150"/>
      <c r="BM28" s="148">
        <v>250</v>
      </c>
      <c r="BN28" s="149"/>
      <c r="BO28" s="149"/>
      <c r="BP28" s="150"/>
      <c r="BQ28" s="148">
        <v>250</v>
      </c>
      <c r="BR28" s="149"/>
      <c r="BS28" s="149"/>
      <c r="BT28" s="150"/>
      <c r="BU28" s="148">
        <v>250</v>
      </c>
      <c r="BV28" s="149"/>
      <c r="BW28" s="149"/>
      <c r="BX28" s="150"/>
      <c r="BY28" s="148">
        <v>250</v>
      </c>
      <c r="BZ28" s="149"/>
      <c r="CA28" s="149"/>
      <c r="CB28" s="150"/>
      <c r="CC28" s="148">
        <v>250</v>
      </c>
      <c r="CD28" s="149"/>
      <c r="CE28" s="149"/>
      <c r="CF28" s="150"/>
      <c r="CG28" s="148">
        <v>250</v>
      </c>
      <c r="CH28" s="149"/>
      <c r="CI28" s="149"/>
      <c r="CJ28" s="150"/>
      <c r="CK28" s="148">
        <v>250</v>
      </c>
      <c r="CL28" s="149"/>
      <c r="CM28" s="149"/>
      <c r="CN28" s="150"/>
      <c r="CO28" s="148">
        <v>250</v>
      </c>
      <c r="CP28" s="149"/>
      <c r="CQ28" s="149"/>
      <c r="CR28" s="150"/>
    </row>
    <row r="29" spans="1:96" x14ac:dyDescent="0.2">
      <c r="A29" s="24"/>
      <c r="B29" s="24"/>
      <c r="C29" s="24" t="s">
        <v>151</v>
      </c>
      <c r="D29" s="123">
        <v>30710</v>
      </c>
      <c r="E29" s="23"/>
      <c r="F29" s="28"/>
      <c r="G29" s="29"/>
      <c r="H29" s="148"/>
      <c r="I29" s="149"/>
      <c r="J29" s="149"/>
      <c r="K29" s="150"/>
      <c r="L29" s="148"/>
      <c r="M29" s="149"/>
      <c r="N29" s="149"/>
      <c r="O29" s="150"/>
      <c r="P29" s="148">
        <v>3915</v>
      </c>
      <c r="Q29" s="149"/>
      <c r="R29" s="149"/>
      <c r="S29" s="150"/>
      <c r="T29" s="148">
        <v>3915</v>
      </c>
      <c r="U29" s="149"/>
      <c r="V29" s="149"/>
      <c r="W29" s="150"/>
      <c r="X29" s="148">
        <v>0</v>
      </c>
      <c r="Y29" s="149"/>
      <c r="Z29" s="149"/>
      <c r="AA29" s="150"/>
      <c r="AB29" s="148">
        <v>10075</v>
      </c>
      <c r="AC29" s="149"/>
      <c r="AD29" s="149"/>
      <c r="AE29" s="150"/>
      <c r="AF29" s="142">
        <f t="shared" si="0"/>
        <v>17905</v>
      </c>
      <c r="AG29" s="148">
        <v>10075</v>
      </c>
      <c r="AH29" s="149"/>
      <c r="AI29" s="149"/>
      <c r="AJ29" s="150"/>
      <c r="AK29" s="148">
        <v>1365</v>
      </c>
      <c r="AL29" s="149"/>
      <c r="AM29" s="149"/>
      <c r="AN29" s="150"/>
      <c r="AO29" s="148">
        <v>682.5</v>
      </c>
      <c r="AP29" s="149"/>
      <c r="AQ29" s="149"/>
      <c r="AR29" s="150"/>
      <c r="AS29" s="148">
        <v>682.5</v>
      </c>
      <c r="AT29" s="149"/>
      <c r="AU29" s="149"/>
      <c r="AV29" s="150"/>
      <c r="AW29" s="148"/>
      <c r="AX29" s="149"/>
      <c r="AY29" s="149"/>
      <c r="AZ29" s="150"/>
      <c r="BA29" s="148"/>
      <c r="BB29" s="149"/>
      <c r="BC29" s="149"/>
      <c r="BD29" s="150"/>
      <c r="BE29" s="148">
        <v>0</v>
      </c>
      <c r="BF29" s="149"/>
      <c r="BG29" s="149"/>
      <c r="BH29" s="150"/>
      <c r="BI29" s="148">
        <v>0</v>
      </c>
      <c r="BJ29" s="149"/>
      <c r="BK29" s="149"/>
      <c r="BL29" s="150"/>
      <c r="BM29" s="148">
        <v>0</v>
      </c>
      <c r="BN29" s="149"/>
      <c r="BO29" s="149"/>
      <c r="BP29" s="150"/>
      <c r="BQ29" s="148">
        <v>0</v>
      </c>
      <c r="BR29" s="149"/>
      <c r="BS29" s="149"/>
      <c r="BT29" s="150"/>
      <c r="BU29" s="148">
        <v>0</v>
      </c>
      <c r="BV29" s="149"/>
      <c r="BW29" s="149"/>
      <c r="BX29" s="150"/>
      <c r="BY29" s="148">
        <v>0</v>
      </c>
      <c r="BZ29" s="149"/>
      <c r="CA29" s="149"/>
      <c r="CB29" s="150"/>
      <c r="CC29" s="148">
        <v>0</v>
      </c>
      <c r="CD29" s="149"/>
      <c r="CE29" s="149"/>
      <c r="CF29" s="150"/>
      <c r="CG29" s="148">
        <v>0</v>
      </c>
      <c r="CH29" s="149"/>
      <c r="CI29" s="149"/>
      <c r="CJ29" s="150"/>
      <c r="CK29" s="148">
        <v>0</v>
      </c>
      <c r="CL29" s="149"/>
      <c r="CM29" s="149"/>
      <c r="CN29" s="150"/>
      <c r="CO29" s="148">
        <v>0</v>
      </c>
      <c r="CP29" s="149"/>
      <c r="CQ29" s="149"/>
      <c r="CR29" s="150"/>
    </row>
    <row r="30" spans="1:96" x14ac:dyDescent="0.2">
      <c r="A30" s="24"/>
      <c r="B30" s="24"/>
      <c r="C30" s="24" t="s">
        <v>152</v>
      </c>
      <c r="D30" s="123">
        <v>10400</v>
      </c>
      <c r="E30" s="23"/>
      <c r="F30" s="28"/>
      <c r="G30" s="29"/>
      <c r="H30" s="148"/>
      <c r="I30" s="149"/>
      <c r="J30" s="149"/>
      <c r="K30" s="150"/>
      <c r="L30" s="148"/>
      <c r="M30" s="149"/>
      <c r="N30" s="149"/>
      <c r="O30" s="150"/>
      <c r="P30" s="148">
        <v>1800</v>
      </c>
      <c r="Q30" s="149"/>
      <c r="R30" s="149"/>
      <c r="S30" s="150"/>
      <c r="T30" s="148">
        <v>1800</v>
      </c>
      <c r="U30" s="149"/>
      <c r="V30" s="149"/>
      <c r="W30" s="150"/>
      <c r="X30" s="148">
        <v>0</v>
      </c>
      <c r="Y30" s="149"/>
      <c r="Z30" s="149"/>
      <c r="AA30" s="150"/>
      <c r="AB30" s="148">
        <v>2400</v>
      </c>
      <c r="AC30" s="149"/>
      <c r="AD30" s="149"/>
      <c r="AE30" s="150"/>
      <c r="AF30" s="142">
        <f t="shared" si="0"/>
        <v>6000</v>
      </c>
      <c r="AG30" s="148">
        <v>2400</v>
      </c>
      <c r="AH30" s="149"/>
      <c r="AI30" s="149"/>
      <c r="AJ30" s="150"/>
      <c r="AK30" s="148">
        <v>1000</v>
      </c>
      <c r="AL30" s="149"/>
      <c r="AM30" s="149"/>
      <c r="AN30" s="150"/>
      <c r="AO30" s="148">
        <v>500</v>
      </c>
      <c r="AP30" s="149"/>
      <c r="AQ30" s="149"/>
      <c r="AR30" s="150"/>
      <c r="AS30" s="148">
        <v>500</v>
      </c>
      <c r="AT30" s="149"/>
      <c r="AU30" s="149"/>
      <c r="AV30" s="150"/>
      <c r="AW30" s="148"/>
      <c r="AX30" s="149"/>
      <c r="AY30" s="149"/>
      <c r="AZ30" s="150"/>
      <c r="BA30" s="148"/>
      <c r="BB30" s="149"/>
      <c r="BC30" s="149"/>
      <c r="BD30" s="150"/>
      <c r="BE30" s="148"/>
      <c r="BF30" s="149"/>
      <c r="BG30" s="149"/>
      <c r="BH30" s="150"/>
      <c r="BI30" s="148"/>
      <c r="BJ30" s="149"/>
      <c r="BK30" s="149"/>
      <c r="BL30" s="150"/>
      <c r="BM30" s="148"/>
      <c r="BN30" s="149"/>
      <c r="BO30" s="149"/>
      <c r="BP30" s="150"/>
      <c r="BQ30" s="148"/>
      <c r="BR30" s="149"/>
      <c r="BS30" s="149"/>
      <c r="BT30" s="150"/>
      <c r="BU30" s="148"/>
      <c r="BV30" s="149"/>
      <c r="BW30" s="149"/>
      <c r="BX30" s="150"/>
      <c r="BY30" s="148"/>
      <c r="BZ30" s="149"/>
      <c r="CA30" s="149"/>
      <c r="CB30" s="150"/>
      <c r="CC30" s="148"/>
      <c r="CD30" s="149"/>
      <c r="CE30" s="149"/>
      <c r="CF30" s="150"/>
      <c r="CG30" s="148"/>
      <c r="CH30" s="149"/>
      <c r="CI30" s="149"/>
      <c r="CJ30" s="150"/>
      <c r="CK30" s="148"/>
      <c r="CL30" s="149"/>
      <c r="CM30" s="149"/>
      <c r="CN30" s="150"/>
      <c r="CO30" s="148"/>
      <c r="CP30" s="149"/>
      <c r="CQ30" s="149"/>
      <c r="CR30" s="150"/>
    </row>
    <row r="31" spans="1:96" x14ac:dyDescent="0.2">
      <c r="A31" s="24"/>
      <c r="B31" s="24"/>
      <c r="C31" s="24" t="s">
        <v>153</v>
      </c>
      <c r="D31" s="123">
        <v>8000</v>
      </c>
      <c r="E31" s="23"/>
      <c r="F31" s="28"/>
      <c r="G31" s="29"/>
      <c r="H31" s="148"/>
      <c r="I31" s="149"/>
      <c r="J31" s="149"/>
      <c r="K31" s="150"/>
      <c r="L31" s="148"/>
      <c r="M31" s="149"/>
      <c r="N31" s="149"/>
      <c r="O31" s="150"/>
      <c r="P31" s="148">
        <v>4000</v>
      </c>
      <c r="Q31" s="149"/>
      <c r="R31" s="149"/>
      <c r="S31" s="150"/>
      <c r="T31" s="148">
        <v>4000</v>
      </c>
      <c r="U31" s="149"/>
      <c r="V31" s="149"/>
      <c r="W31" s="150"/>
      <c r="X31" s="148">
        <v>0</v>
      </c>
      <c r="Y31" s="149"/>
      <c r="Z31" s="149"/>
      <c r="AA31" s="150"/>
      <c r="AB31" s="148"/>
      <c r="AC31" s="149"/>
      <c r="AD31" s="149"/>
      <c r="AE31" s="150"/>
      <c r="AF31" s="142">
        <f t="shared" si="0"/>
        <v>8000</v>
      </c>
      <c r="AG31" s="148"/>
      <c r="AH31" s="149"/>
      <c r="AI31" s="149"/>
      <c r="AJ31" s="150"/>
      <c r="AK31" s="148"/>
      <c r="AL31" s="149"/>
      <c r="AM31" s="149"/>
      <c r="AN31" s="150"/>
      <c r="AO31" s="148"/>
      <c r="AP31" s="149"/>
      <c r="AQ31" s="149"/>
      <c r="AR31" s="150"/>
      <c r="AS31" s="148"/>
      <c r="AT31" s="149"/>
      <c r="AU31" s="149"/>
      <c r="AV31" s="150"/>
      <c r="AW31" s="148"/>
      <c r="AX31" s="149"/>
      <c r="AY31" s="149"/>
      <c r="AZ31" s="150"/>
      <c r="BA31" s="148"/>
      <c r="BB31" s="149"/>
      <c r="BC31" s="149"/>
      <c r="BD31" s="150"/>
      <c r="BE31" s="148"/>
      <c r="BF31" s="149"/>
      <c r="BG31" s="149"/>
      <c r="BH31" s="150"/>
      <c r="BI31" s="148"/>
      <c r="BJ31" s="149"/>
      <c r="BK31" s="149"/>
      <c r="BL31" s="150"/>
      <c r="BM31" s="148"/>
      <c r="BN31" s="149"/>
      <c r="BO31" s="149"/>
      <c r="BP31" s="150"/>
      <c r="BQ31" s="148"/>
      <c r="BR31" s="149"/>
      <c r="BS31" s="149"/>
      <c r="BT31" s="150"/>
      <c r="BU31" s="148"/>
      <c r="BV31" s="149"/>
      <c r="BW31" s="149"/>
      <c r="BX31" s="150"/>
      <c r="BY31" s="148"/>
      <c r="BZ31" s="149"/>
      <c r="CA31" s="149"/>
      <c r="CB31" s="150"/>
      <c r="CC31" s="148"/>
      <c r="CD31" s="149"/>
      <c r="CE31" s="149"/>
      <c r="CF31" s="150"/>
      <c r="CG31" s="148"/>
      <c r="CH31" s="149"/>
      <c r="CI31" s="149"/>
      <c r="CJ31" s="150"/>
      <c r="CK31" s="148"/>
      <c r="CL31" s="149"/>
      <c r="CM31" s="149"/>
      <c r="CN31" s="150"/>
      <c r="CO31" s="148"/>
      <c r="CP31" s="149"/>
      <c r="CQ31" s="149"/>
      <c r="CR31" s="150"/>
    </row>
    <row r="32" spans="1:96" x14ac:dyDescent="0.2">
      <c r="A32" s="24"/>
      <c r="B32" s="24"/>
      <c r="C32" s="24"/>
      <c r="D32" s="123"/>
      <c r="E32" s="23"/>
      <c r="F32" s="28"/>
      <c r="G32" s="29"/>
      <c r="H32" s="148"/>
      <c r="I32" s="149"/>
      <c r="J32" s="149"/>
      <c r="K32" s="150"/>
      <c r="L32" s="148"/>
      <c r="M32" s="149"/>
      <c r="N32" s="149"/>
      <c r="O32" s="150"/>
      <c r="P32" s="148"/>
      <c r="Q32" s="149"/>
      <c r="R32" s="149"/>
      <c r="S32" s="150"/>
      <c r="T32" s="148"/>
      <c r="U32" s="149"/>
      <c r="V32" s="149"/>
      <c r="W32" s="150"/>
      <c r="X32" s="148"/>
      <c r="Y32" s="149"/>
      <c r="Z32" s="149"/>
      <c r="AA32" s="150"/>
      <c r="AB32" s="148"/>
      <c r="AC32" s="149"/>
      <c r="AD32" s="149"/>
      <c r="AE32" s="150"/>
      <c r="AF32" s="142">
        <f t="shared" si="0"/>
        <v>0</v>
      </c>
      <c r="AG32" s="148"/>
      <c r="AH32" s="149"/>
      <c r="AI32" s="149"/>
      <c r="AJ32" s="150"/>
      <c r="AK32" s="148"/>
      <c r="AL32" s="149"/>
      <c r="AM32" s="149"/>
      <c r="AN32" s="150"/>
      <c r="AO32" s="148"/>
      <c r="AP32" s="149"/>
      <c r="AQ32" s="149"/>
      <c r="AR32" s="150"/>
      <c r="AS32" s="148"/>
      <c r="AT32" s="149"/>
      <c r="AU32" s="149"/>
      <c r="AV32" s="150"/>
      <c r="AW32" s="148"/>
      <c r="AX32" s="149"/>
      <c r="AY32" s="149"/>
      <c r="AZ32" s="150"/>
      <c r="BA32" s="148"/>
      <c r="BB32" s="149"/>
      <c r="BC32" s="149"/>
      <c r="BD32" s="150"/>
      <c r="BE32" s="148"/>
      <c r="BF32" s="149"/>
      <c r="BG32" s="149"/>
      <c r="BH32" s="150"/>
      <c r="BI32" s="148"/>
      <c r="BJ32" s="149"/>
      <c r="BK32" s="149"/>
      <c r="BL32" s="150"/>
      <c r="BM32" s="148"/>
      <c r="BN32" s="149"/>
      <c r="BO32" s="149"/>
      <c r="BP32" s="150"/>
      <c r="BQ32" s="148"/>
      <c r="BR32" s="149"/>
      <c r="BS32" s="149"/>
      <c r="BT32" s="150"/>
      <c r="BU32" s="148"/>
      <c r="BV32" s="149"/>
      <c r="BW32" s="149"/>
      <c r="BX32" s="150"/>
      <c r="BY32" s="148"/>
      <c r="BZ32" s="149"/>
      <c r="CA32" s="149"/>
      <c r="CB32" s="150"/>
      <c r="CC32" s="148"/>
      <c r="CD32" s="149"/>
      <c r="CE32" s="149"/>
      <c r="CF32" s="150"/>
      <c r="CG32" s="148"/>
      <c r="CH32" s="149"/>
      <c r="CI32" s="149"/>
      <c r="CJ32" s="150"/>
      <c r="CK32" s="148"/>
      <c r="CL32" s="149"/>
      <c r="CM32" s="149"/>
      <c r="CN32" s="150"/>
      <c r="CO32" s="148"/>
      <c r="CP32" s="149"/>
      <c r="CQ32" s="149"/>
      <c r="CR32" s="150"/>
    </row>
    <row r="33" spans="1:96" x14ac:dyDescent="0.2">
      <c r="A33" s="24"/>
      <c r="B33" s="24"/>
      <c r="C33" s="24" t="s">
        <v>187</v>
      </c>
      <c r="D33" s="123">
        <v>66000</v>
      </c>
      <c r="E33" s="23"/>
      <c r="F33" s="28"/>
      <c r="G33" s="29"/>
      <c r="H33" s="148"/>
      <c r="I33" s="149"/>
      <c r="J33" s="149"/>
      <c r="K33" s="150"/>
      <c r="L33" s="148"/>
      <c r="M33" s="149"/>
      <c r="N33" s="149"/>
      <c r="O33" s="150"/>
      <c r="P33" s="148">
        <v>16500</v>
      </c>
      <c r="Q33" s="149"/>
      <c r="R33" s="149"/>
      <c r="S33" s="150"/>
      <c r="T33" s="148">
        <v>16500</v>
      </c>
      <c r="U33" s="149"/>
      <c r="V33" s="149"/>
      <c r="W33" s="150"/>
      <c r="X33" s="148">
        <v>16500</v>
      </c>
      <c r="Y33" s="149"/>
      <c r="Z33" s="149"/>
      <c r="AA33" s="150"/>
      <c r="AB33" s="148">
        <v>16500</v>
      </c>
      <c r="AC33" s="149"/>
      <c r="AD33" s="149"/>
      <c r="AE33" s="150"/>
      <c r="AF33" s="142">
        <f>P33+T33+X33+AB33</f>
        <v>66000</v>
      </c>
      <c r="AG33" s="148"/>
      <c r="AH33" s="149"/>
      <c r="AI33" s="149"/>
      <c r="AJ33" s="150"/>
      <c r="AK33" s="148"/>
      <c r="AL33" s="149"/>
      <c r="AM33" s="149"/>
      <c r="AN33" s="150"/>
      <c r="AO33" s="148"/>
      <c r="AP33" s="149"/>
      <c r="AQ33" s="149"/>
      <c r="AR33" s="150"/>
      <c r="AS33" s="148"/>
      <c r="AT33" s="149"/>
      <c r="AU33" s="149"/>
      <c r="AV33" s="150"/>
      <c r="AW33" s="148"/>
      <c r="AX33" s="149"/>
      <c r="AY33" s="149"/>
      <c r="AZ33" s="150"/>
      <c r="BA33" s="148"/>
      <c r="BB33" s="149"/>
      <c r="BC33" s="149"/>
      <c r="BD33" s="150"/>
      <c r="BE33" s="148"/>
      <c r="BF33" s="149"/>
      <c r="BG33" s="149"/>
      <c r="BH33" s="150"/>
      <c r="BI33" s="148"/>
      <c r="BJ33" s="149"/>
      <c r="BK33" s="149"/>
      <c r="BL33" s="150"/>
      <c r="BM33" s="148"/>
      <c r="BN33" s="149"/>
      <c r="BO33" s="149"/>
      <c r="BP33" s="150"/>
      <c r="BQ33" s="148"/>
      <c r="BR33" s="149"/>
      <c r="BS33" s="149"/>
      <c r="BT33" s="150"/>
      <c r="BU33" s="148"/>
      <c r="BV33" s="149"/>
      <c r="BW33" s="149"/>
      <c r="BX33" s="150"/>
      <c r="BY33" s="148"/>
      <c r="BZ33" s="149"/>
      <c r="CA33" s="149"/>
      <c r="CB33" s="150"/>
      <c r="CC33" s="148"/>
      <c r="CD33" s="149"/>
      <c r="CE33" s="149"/>
      <c r="CF33" s="150"/>
      <c r="CG33" s="148"/>
      <c r="CH33" s="149"/>
      <c r="CI33" s="149"/>
      <c r="CJ33" s="150"/>
      <c r="CK33" s="148"/>
      <c r="CL33" s="149"/>
      <c r="CM33" s="149"/>
      <c r="CN33" s="150"/>
      <c r="CO33" s="148"/>
      <c r="CP33" s="149"/>
      <c r="CQ33" s="149"/>
      <c r="CR33" s="150"/>
    </row>
    <row r="34" spans="1:96" x14ac:dyDescent="0.2">
      <c r="A34" s="24"/>
      <c r="B34" s="24"/>
      <c r="C34" s="24"/>
      <c r="D34" s="123"/>
      <c r="E34" s="23"/>
      <c r="F34" s="28"/>
      <c r="G34" s="29"/>
      <c r="H34" s="148"/>
      <c r="I34" s="149"/>
      <c r="J34" s="149"/>
      <c r="K34" s="150"/>
      <c r="L34" s="148"/>
      <c r="M34" s="149"/>
      <c r="N34" s="149"/>
      <c r="O34" s="150"/>
      <c r="P34" s="148"/>
      <c r="Q34" s="149"/>
      <c r="R34" s="149"/>
      <c r="S34" s="150"/>
      <c r="T34" s="148"/>
      <c r="U34" s="149"/>
      <c r="V34" s="149"/>
      <c r="W34" s="150"/>
      <c r="X34" s="148"/>
      <c r="Y34" s="149"/>
      <c r="Z34" s="149"/>
      <c r="AA34" s="150"/>
      <c r="AB34" s="148"/>
      <c r="AC34" s="149"/>
      <c r="AD34" s="149"/>
      <c r="AE34" s="150"/>
      <c r="AF34" s="143">
        <f t="shared" ref="AF34:AF35" si="1">P34+T34+X34+AB34</f>
        <v>0</v>
      </c>
      <c r="AG34" s="148"/>
      <c r="AH34" s="149"/>
      <c r="AI34" s="149"/>
      <c r="AJ34" s="150"/>
      <c r="AK34" s="148"/>
      <c r="AL34" s="149"/>
      <c r="AM34" s="149"/>
      <c r="AN34" s="150"/>
      <c r="AO34" s="148"/>
      <c r="AP34" s="149"/>
      <c r="AQ34" s="149"/>
      <c r="AR34" s="150"/>
      <c r="AS34" s="148"/>
      <c r="AT34" s="149"/>
      <c r="AU34" s="149"/>
      <c r="AV34" s="150"/>
      <c r="AW34" s="148"/>
      <c r="AX34" s="149"/>
      <c r="AY34" s="149"/>
      <c r="AZ34" s="150"/>
      <c r="BA34" s="148"/>
      <c r="BB34" s="149"/>
      <c r="BC34" s="149"/>
      <c r="BD34" s="150"/>
      <c r="BE34" s="148"/>
      <c r="BF34" s="149"/>
      <c r="BG34" s="149"/>
      <c r="BH34" s="150"/>
      <c r="BI34" s="148"/>
      <c r="BJ34" s="149"/>
      <c r="BK34" s="149"/>
      <c r="BL34" s="150"/>
      <c r="BM34" s="148"/>
      <c r="BN34" s="149"/>
      <c r="BO34" s="149"/>
      <c r="BP34" s="150"/>
      <c r="BQ34" s="148"/>
      <c r="BR34" s="149"/>
      <c r="BS34" s="149"/>
      <c r="BT34" s="150"/>
      <c r="BU34" s="148"/>
      <c r="BV34" s="149"/>
      <c r="BW34" s="149"/>
      <c r="BX34" s="150"/>
      <c r="BY34" s="148"/>
      <c r="BZ34" s="149"/>
      <c r="CA34" s="149"/>
      <c r="CB34" s="150"/>
      <c r="CC34" s="148"/>
      <c r="CD34" s="149"/>
      <c r="CE34" s="149"/>
      <c r="CF34" s="150"/>
      <c r="CG34" s="148"/>
      <c r="CH34" s="149"/>
      <c r="CI34" s="149"/>
      <c r="CJ34" s="150"/>
      <c r="CK34" s="148"/>
      <c r="CL34" s="149"/>
      <c r="CM34" s="149"/>
      <c r="CN34" s="150"/>
      <c r="CO34" s="148"/>
      <c r="CP34" s="149"/>
      <c r="CQ34" s="149"/>
      <c r="CR34" s="150"/>
    </row>
    <row r="35" spans="1:96" x14ac:dyDescent="0.2">
      <c r="A35" s="24"/>
      <c r="B35" s="24"/>
      <c r="C35" s="24" t="s">
        <v>154</v>
      </c>
      <c r="D35" s="123">
        <v>44656.68</v>
      </c>
      <c r="E35" s="23"/>
      <c r="F35" s="28"/>
      <c r="G35" s="29"/>
      <c r="H35" s="148"/>
      <c r="I35" s="149"/>
      <c r="J35" s="149"/>
      <c r="K35" s="150"/>
      <c r="L35" s="148"/>
      <c r="M35" s="149"/>
      <c r="N35" s="149"/>
      <c r="O35" s="150"/>
      <c r="P35" s="148"/>
      <c r="Q35" s="149"/>
      <c r="R35" s="149"/>
      <c r="S35" s="150"/>
      <c r="T35" s="148"/>
      <c r="U35" s="149"/>
      <c r="V35" s="149"/>
      <c r="W35" s="150"/>
      <c r="X35" s="148"/>
      <c r="Y35" s="149"/>
      <c r="Z35" s="149"/>
      <c r="AA35" s="150"/>
      <c r="AB35" s="148">
        <f>D35</f>
        <v>44656.68</v>
      </c>
      <c r="AC35" s="149"/>
      <c r="AD35" s="149"/>
      <c r="AE35" s="150"/>
      <c r="AF35" s="143">
        <f t="shared" si="1"/>
        <v>44656.68</v>
      </c>
      <c r="AG35" s="148"/>
      <c r="AH35" s="149"/>
      <c r="AI35" s="149"/>
      <c r="AJ35" s="150"/>
      <c r="AK35" s="148"/>
      <c r="AL35" s="149"/>
      <c r="AM35" s="149"/>
      <c r="AN35" s="150"/>
      <c r="AO35" s="148"/>
      <c r="AP35" s="149"/>
      <c r="AQ35" s="149"/>
      <c r="AR35" s="150"/>
      <c r="AS35" s="148"/>
      <c r="AT35" s="149"/>
      <c r="AU35" s="149"/>
      <c r="AV35" s="150"/>
      <c r="AW35" s="148"/>
      <c r="AX35" s="149"/>
      <c r="AY35" s="149"/>
      <c r="AZ35" s="150"/>
      <c r="BA35" s="148"/>
      <c r="BB35" s="149"/>
      <c r="BC35" s="149"/>
      <c r="BD35" s="150"/>
      <c r="BE35" s="148"/>
      <c r="BF35" s="149"/>
      <c r="BG35" s="149"/>
      <c r="BH35" s="150"/>
      <c r="BI35" s="148"/>
      <c r="BJ35" s="149"/>
      <c r="BK35" s="149"/>
      <c r="BL35" s="150"/>
      <c r="BM35" s="148"/>
      <c r="BN35" s="149"/>
      <c r="BO35" s="149"/>
      <c r="BP35" s="150"/>
      <c r="BQ35" s="148"/>
      <c r="BR35" s="149"/>
      <c r="BS35" s="149"/>
      <c r="BT35" s="150"/>
      <c r="BU35" s="148"/>
      <c r="BV35" s="149"/>
      <c r="BW35" s="149"/>
      <c r="BX35" s="150"/>
      <c r="BY35" s="148"/>
      <c r="BZ35" s="149"/>
      <c r="CA35" s="149"/>
      <c r="CB35" s="150"/>
      <c r="CC35" s="148"/>
      <c r="CD35" s="149"/>
      <c r="CE35" s="149"/>
      <c r="CF35" s="150"/>
      <c r="CG35" s="148"/>
      <c r="CH35" s="149"/>
      <c r="CI35" s="149"/>
      <c r="CJ35" s="150"/>
      <c r="CK35" s="148"/>
      <c r="CL35" s="149"/>
      <c r="CM35" s="149"/>
      <c r="CN35" s="150"/>
      <c r="CO35" s="148"/>
      <c r="CP35" s="149"/>
      <c r="CQ35" s="149"/>
      <c r="CR35" s="150"/>
    </row>
    <row r="36" spans="1:96" x14ac:dyDescent="0.2">
      <c r="A36" s="24"/>
      <c r="B36" s="24"/>
      <c r="C36" s="24" t="s">
        <v>155</v>
      </c>
      <c r="D36" s="123">
        <v>64761</v>
      </c>
      <c r="E36" s="23"/>
      <c r="F36" s="28"/>
      <c r="G36" s="29"/>
      <c r="H36" s="148"/>
      <c r="I36" s="149"/>
      <c r="J36" s="149"/>
      <c r="K36" s="150"/>
      <c r="L36" s="148"/>
      <c r="M36" s="149"/>
      <c r="N36" s="149"/>
      <c r="O36" s="150"/>
      <c r="P36" s="148"/>
      <c r="Q36" s="149"/>
      <c r="R36" s="149"/>
      <c r="S36" s="150"/>
      <c r="T36" s="148"/>
      <c r="U36" s="149"/>
      <c r="V36" s="149"/>
      <c r="W36" s="150"/>
      <c r="X36" s="148"/>
      <c r="Y36" s="149"/>
      <c r="Z36" s="149"/>
      <c r="AA36" s="150"/>
      <c r="AB36" s="148"/>
      <c r="AC36" s="149"/>
      <c r="AD36" s="149"/>
      <c r="AE36" s="150"/>
      <c r="AF36" s="142"/>
      <c r="AG36" s="148">
        <f>D36</f>
        <v>64761</v>
      </c>
      <c r="AH36" s="149"/>
      <c r="AI36" s="149"/>
      <c r="AJ36" s="150"/>
      <c r="AK36" s="148"/>
      <c r="AL36" s="149"/>
      <c r="AM36" s="149"/>
      <c r="AN36" s="150"/>
      <c r="AO36" s="148"/>
      <c r="AP36" s="149"/>
      <c r="AQ36" s="149"/>
      <c r="AR36" s="150"/>
      <c r="AS36" s="148"/>
      <c r="AT36" s="149"/>
      <c r="AU36" s="149"/>
      <c r="AV36" s="150"/>
      <c r="AW36" s="148"/>
      <c r="AX36" s="149"/>
      <c r="AY36" s="149"/>
      <c r="AZ36" s="150"/>
      <c r="BA36" s="148"/>
      <c r="BB36" s="149"/>
      <c r="BC36" s="149"/>
      <c r="BD36" s="150"/>
      <c r="BE36" s="148"/>
      <c r="BF36" s="149"/>
      <c r="BG36" s="149"/>
      <c r="BH36" s="150"/>
      <c r="BI36" s="148"/>
      <c r="BJ36" s="149"/>
      <c r="BK36" s="149"/>
      <c r="BL36" s="150"/>
      <c r="BM36" s="148"/>
      <c r="BN36" s="149"/>
      <c r="BO36" s="149"/>
      <c r="BP36" s="150"/>
      <c r="BQ36" s="148"/>
      <c r="BR36" s="149"/>
      <c r="BS36" s="149"/>
      <c r="BT36" s="150"/>
      <c r="BU36" s="148"/>
      <c r="BV36" s="149"/>
      <c r="BW36" s="149"/>
      <c r="BX36" s="150"/>
      <c r="BY36" s="148"/>
      <c r="BZ36" s="149"/>
      <c r="CA36" s="149"/>
      <c r="CB36" s="150"/>
      <c r="CC36" s="148"/>
      <c r="CD36" s="149"/>
      <c r="CE36" s="149"/>
      <c r="CF36" s="150"/>
      <c r="CG36" s="148"/>
      <c r="CH36" s="149"/>
      <c r="CI36" s="149"/>
      <c r="CJ36" s="150"/>
      <c r="CK36" s="148"/>
      <c r="CL36" s="149"/>
      <c r="CM36" s="149"/>
      <c r="CN36" s="150"/>
      <c r="CO36" s="148"/>
      <c r="CP36" s="149"/>
      <c r="CQ36" s="149"/>
      <c r="CR36" s="150"/>
    </row>
    <row r="37" spans="1:96" x14ac:dyDescent="0.2">
      <c r="A37" s="24"/>
      <c r="B37" s="24"/>
      <c r="C37" s="24" t="s">
        <v>156</v>
      </c>
      <c r="D37" s="123">
        <v>0</v>
      </c>
      <c r="E37" s="23"/>
      <c r="F37" s="28"/>
      <c r="G37" s="29"/>
      <c r="H37" s="148"/>
      <c r="I37" s="149"/>
      <c r="J37" s="149"/>
      <c r="K37" s="150"/>
      <c r="L37" s="148"/>
      <c r="M37" s="149"/>
      <c r="N37" s="149"/>
      <c r="O37" s="150"/>
      <c r="P37" s="148"/>
      <c r="Q37" s="149"/>
      <c r="R37" s="149"/>
      <c r="S37" s="150"/>
      <c r="T37" s="148"/>
      <c r="U37" s="149"/>
      <c r="V37" s="149"/>
      <c r="W37" s="150"/>
      <c r="X37" s="148"/>
      <c r="Y37" s="149"/>
      <c r="Z37" s="149"/>
      <c r="AA37" s="150"/>
      <c r="AB37" s="148"/>
      <c r="AC37" s="149"/>
      <c r="AD37" s="149"/>
      <c r="AE37" s="150"/>
      <c r="AF37" s="142"/>
      <c r="AG37" s="148"/>
      <c r="AH37" s="149"/>
      <c r="AI37" s="149"/>
      <c r="AJ37" s="150"/>
      <c r="AK37" s="148"/>
      <c r="AL37" s="149"/>
      <c r="AM37" s="149"/>
      <c r="AN37" s="150"/>
      <c r="AO37" s="148"/>
      <c r="AP37" s="149"/>
      <c r="AQ37" s="149"/>
      <c r="AR37" s="150"/>
      <c r="AS37" s="148"/>
      <c r="AT37" s="149"/>
      <c r="AU37" s="149"/>
      <c r="AV37" s="150"/>
      <c r="AW37" s="148"/>
      <c r="AX37" s="149"/>
      <c r="AY37" s="149"/>
      <c r="AZ37" s="150"/>
      <c r="BA37" s="148"/>
      <c r="BB37" s="149"/>
      <c r="BC37" s="149"/>
      <c r="BD37" s="150"/>
      <c r="BE37" s="148"/>
      <c r="BF37" s="149"/>
      <c r="BG37" s="149"/>
      <c r="BH37" s="150"/>
      <c r="BI37" s="148"/>
      <c r="BJ37" s="149"/>
      <c r="BK37" s="149"/>
      <c r="BL37" s="150"/>
      <c r="BM37" s="148"/>
      <c r="BN37" s="149"/>
      <c r="BO37" s="149"/>
      <c r="BP37" s="150"/>
      <c r="BQ37" s="148"/>
      <c r="BR37" s="149"/>
      <c r="BS37" s="149"/>
      <c r="BT37" s="150"/>
      <c r="BU37" s="148"/>
      <c r="BV37" s="149"/>
      <c r="BW37" s="149"/>
      <c r="BX37" s="150"/>
      <c r="BY37" s="148"/>
      <c r="BZ37" s="149"/>
      <c r="CA37" s="149"/>
      <c r="CB37" s="150"/>
      <c r="CC37" s="148"/>
      <c r="CD37" s="149"/>
      <c r="CE37" s="149"/>
      <c r="CF37" s="150"/>
      <c r="CG37" s="148"/>
      <c r="CH37" s="149"/>
      <c r="CI37" s="149"/>
      <c r="CJ37" s="150"/>
      <c r="CK37" s="148"/>
      <c r="CL37" s="149"/>
      <c r="CM37" s="149"/>
      <c r="CN37" s="150"/>
      <c r="CO37" s="148"/>
      <c r="CP37" s="149"/>
      <c r="CQ37" s="149"/>
      <c r="CR37" s="150"/>
    </row>
    <row r="38" spans="1:96" x14ac:dyDescent="0.2">
      <c r="A38" s="24"/>
      <c r="B38" s="24"/>
      <c r="C38" s="24" t="s">
        <v>157</v>
      </c>
      <c r="D38" s="123">
        <v>898</v>
      </c>
      <c r="E38" s="23"/>
      <c r="F38" s="28"/>
      <c r="G38" s="29"/>
      <c r="H38" s="148"/>
      <c r="I38" s="149"/>
      <c r="J38" s="149"/>
      <c r="K38" s="150"/>
      <c r="L38" s="148"/>
      <c r="M38" s="149"/>
      <c r="N38" s="149"/>
      <c r="O38" s="150"/>
      <c r="P38" s="148"/>
      <c r="Q38" s="149"/>
      <c r="R38" s="149"/>
      <c r="S38" s="150"/>
      <c r="T38" s="148"/>
      <c r="U38" s="149"/>
      <c r="V38" s="149"/>
      <c r="W38" s="150"/>
      <c r="X38" s="148"/>
      <c r="Y38" s="149"/>
      <c r="Z38" s="149"/>
      <c r="AA38" s="150"/>
      <c r="AB38" s="148"/>
      <c r="AC38" s="149"/>
      <c r="AD38" s="149"/>
      <c r="AE38" s="150"/>
      <c r="AF38" s="142"/>
      <c r="AG38" s="148">
        <f>D38</f>
        <v>898</v>
      </c>
      <c r="AH38" s="149"/>
      <c r="AI38" s="149"/>
      <c r="AJ38" s="150"/>
      <c r="AK38" s="148"/>
      <c r="AL38" s="149"/>
      <c r="AM38" s="149"/>
      <c r="AN38" s="150"/>
      <c r="AO38" s="148"/>
      <c r="AP38" s="149"/>
      <c r="AQ38" s="149"/>
      <c r="AR38" s="150"/>
      <c r="AS38" s="148"/>
      <c r="AT38" s="149"/>
      <c r="AU38" s="149"/>
      <c r="AV38" s="150"/>
      <c r="AW38" s="148"/>
      <c r="AX38" s="149"/>
      <c r="AY38" s="149"/>
      <c r="AZ38" s="150"/>
      <c r="BA38" s="148"/>
      <c r="BB38" s="149"/>
      <c r="BC38" s="149"/>
      <c r="BD38" s="150"/>
      <c r="BE38" s="148"/>
      <c r="BF38" s="149"/>
      <c r="BG38" s="149"/>
      <c r="BH38" s="150"/>
      <c r="BI38" s="148"/>
      <c r="BJ38" s="149"/>
      <c r="BK38" s="149"/>
      <c r="BL38" s="150"/>
      <c r="BM38" s="148"/>
      <c r="BN38" s="149"/>
      <c r="BO38" s="149"/>
      <c r="BP38" s="150"/>
      <c r="BQ38" s="148"/>
      <c r="BR38" s="149"/>
      <c r="BS38" s="149"/>
      <c r="BT38" s="150"/>
      <c r="BU38" s="148"/>
      <c r="BV38" s="149"/>
      <c r="BW38" s="149"/>
      <c r="BX38" s="150"/>
      <c r="BY38" s="148"/>
      <c r="BZ38" s="149"/>
      <c r="CA38" s="149"/>
      <c r="CB38" s="150"/>
      <c r="CC38" s="148"/>
      <c r="CD38" s="149"/>
      <c r="CE38" s="149"/>
      <c r="CF38" s="150"/>
      <c r="CG38" s="148"/>
      <c r="CH38" s="149"/>
      <c r="CI38" s="149"/>
      <c r="CJ38" s="150"/>
      <c r="CK38" s="148"/>
      <c r="CL38" s="149"/>
      <c r="CM38" s="149"/>
      <c r="CN38" s="150"/>
      <c r="CO38" s="148"/>
      <c r="CP38" s="149"/>
      <c r="CQ38" s="149"/>
      <c r="CR38" s="150"/>
    </row>
    <row r="39" spans="1:96" x14ac:dyDescent="0.2">
      <c r="A39" s="24"/>
      <c r="B39" s="24"/>
      <c r="C39" s="24" t="s">
        <v>158</v>
      </c>
      <c r="D39" s="123">
        <v>770</v>
      </c>
      <c r="E39" s="23"/>
      <c r="F39" s="28"/>
      <c r="G39" s="29"/>
      <c r="H39" s="148"/>
      <c r="I39" s="149"/>
      <c r="J39" s="149"/>
      <c r="K39" s="150"/>
      <c r="L39" s="148"/>
      <c r="M39" s="149"/>
      <c r="N39" s="149"/>
      <c r="O39" s="150"/>
      <c r="P39" s="148"/>
      <c r="Q39" s="149"/>
      <c r="R39" s="149"/>
      <c r="S39" s="150"/>
      <c r="T39" s="148"/>
      <c r="U39" s="149"/>
      <c r="V39" s="149"/>
      <c r="W39" s="150"/>
      <c r="X39" s="148"/>
      <c r="Y39" s="149"/>
      <c r="Z39" s="149"/>
      <c r="AA39" s="150"/>
      <c r="AB39" s="148"/>
      <c r="AC39" s="149"/>
      <c r="AD39" s="149"/>
      <c r="AE39" s="150"/>
      <c r="AF39" s="142"/>
      <c r="AG39" s="148">
        <f t="shared" ref="AG39:AG41" si="2">D39</f>
        <v>770</v>
      </c>
      <c r="AH39" s="149"/>
      <c r="AI39" s="149"/>
      <c r="AJ39" s="150"/>
      <c r="AK39" s="148"/>
      <c r="AL39" s="149"/>
      <c r="AM39" s="149"/>
      <c r="AN39" s="150"/>
      <c r="AO39" s="148"/>
      <c r="AP39" s="149"/>
      <c r="AQ39" s="149"/>
      <c r="AR39" s="150"/>
      <c r="AS39" s="148"/>
      <c r="AT39" s="149"/>
      <c r="AU39" s="149"/>
      <c r="AV39" s="150"/>
      <c r="AW39" s="148"/>
      <c r="AX39" s="149"/>
      <c r="AY39" s="149"/>
      <c r="AZ39" s="150"/>
      <c r="BA39" s="148"/>
      <c r="BB39" s="149"/>
      <c r="BC39" s="149"/>
      <c r="BD39" s="150"/>
      <c r="BE39" s="148"/>
      <c r="BF39" s="149"/>
      <c r="BG39" s="149"/>
      <c r="BH39" s="150"/>
      <c r="BI39" s="148"/>
      <c r="BJ39" s="149"/>
      <c r="BK39" s="149"/>
      <c r="BL39" s="150"/>
      <c r="BM39" s="148"/>
      <c r="BN39" s="149"/>
      <c r="BO39" s="149"/>
      <c r="BP39" s="150"/>
      <c r="BQ39" s="148"/>
      <c r="BR39" s="149"/>
      <c r="BS39" s="149"/>
      <c r="BT39" s="150"/>
      <c r="BU39" s="148"/>
      <c r="BV39" s="149"/>
      <c r="BW39" s="149"/>
      <c r="BX39" s="150"/>
      <c r="BY39" s="148"/>
      <c r="BZ39" s="149"/>
      <c r="CA39" s="149"/>
      <c r="CB39" s="150"/>
      <c r="CC39" s="148"/>
      <c r="CD39" s="149"/>
      <c r="CE39" s="149"/>
      <c r="CF39" s="150"/>
      <c r="CG39" s="148"/>
      <c r="CH39" s="149"/>
      <c r="CI39" s="149"/>
      <c r="CJ39" s="150"/>
      <c r="CK39" s="148"/>
      <c r="CL39" s="149"/>
      <c r="CM39" s="149"/>
      <c r="CN39" s="150"/>
      <c r="CO39" s="148"/>
      <c r="CP39" s="149"/>
      <c r="CQ39" s="149"/>
      <c r="CR39" s="150"/>
    </row>
    <row r="40" spans="1:96" x14ac:dyDescent="0.2">
      <c r="A40" s="24"/>
      <c r="B40" s="24"/>
      <c r="C40" s="24" t="s">
        <v>159</v>
      </c>
      <c r="D40" s="123">
        <v>770</v>
      </c>
      <c r="E40" s="23"/>
      <c r="F40" s="28"/>
      <c r="G40" s="29"/>
      <c r="H40" s="148"/>
      <c r="I40" s="149"/>
      <c r="J40" s="149"/>
      <c r="K40" s="150"/>
      <c r="L40" s="148"/>
      <c r="M40" s="149"/>
      <c r="N40" s="149"/>
      <c r="O40" s="150"/>
      <c r="P40" s="148"/>
      <c r="Q40" s="149"/>
      <c r="R40" s="149"/>
      <c r="S40" s="150"/>
      <c r="T40" s="148"/>
      <c r="U40" s="149"/>
      <c r="V40" s="149"/>
      <c r="W40" s="150"/>
      <c r="X40" s="148"/>
      <c r="Y40" s="149"/>
      <c r="Z40" s="149"/>
      <c r="AA40" s="150"/>
      <c r="AB40" s="148"/>
      <c r="AC40" s="149"/>
      <c r="AD40" s="149"/>
      <c r="AE40" s="150"/>
      <c r="AF40" s="142"/>
      <c r="AG40" s="148">
        <f t="shared" si="2"/>
        <v>770</v>
      </c>
      <c r="AH40" s="149"/>
      <c r="AI40" s="149"/>
      <c r="AJ40" s="150"/>
      <c r="AK40" s="148"/>
      <c r="AL40" s="149"/>
      <c r="AM40" s="149"/>
      <c r="AN40" s="150"/>
      <c r="AO40" s="148"/>
      <c r="AP40" s="149"/>
      <c r="AQ40" s="149"/>
      <c r="AR40" s="150"/>
      <c r="AS40" s="148"/>
      <c r="AT40" s="149"/>
      <c r="AU40" s="149"/>
      <c r="AV40" s="150"/>
      <c r="AW40" s="148"/>
      <c r="AX40" s="149"/>
      <c r="AY40" s="149"/>
      <c r="AZ40" s="150"/>
      <c r="BA40" s="148"/>
      <c r="BB40" s="149"/>
      <c r="BC40" s="149"/>
      <c r="BD40" s="150"/>
      <c r="BE40" s="148"/>
      <c r="BF40" s="149"/>
      <c r="BG40" s="149"/>
      <c r="BH40" s="150"/>
      <c r="BI40" s="148"/>
      <c r="BJ40" s="149"/>
      <c r="BK40" s="149"/>
      <c r="BL40" s="150"/>
      <c r="BM40" s="148"/>
      <c r="BN40" s="149"/>
      <c r="BO40" s="149"/>
      <c r="BP40" s="150"/>
      <c r="BQ40" s="148"/>
      <c r="BR40" s="149"/>
      <c r="BS40" s="149"/>
      <c r="BT40" s="150"/>
      <c r="BU40" s="148"/>
      <c r="BV40" s="149"/>
      <c r="BW40" s="149"/>
      <c r="BX40" s="150"/>
      <c r="BY40" s="148"/>
      <c r="BZ40" s="149"/>
      <c r="CA40" s="149"/>
      <c r="CB40" s="150"/>
      <c r="CC40" s="148"/>
      <c r="CD40" s="149"/>
      <c r="CE40" s="149"/>
      <c r="CF40" s="150"/>
      <c r="CG40" s="148"/>
      <c r="CH40" s="149"/>
      <c r="CI40" s="149"/>
      <c r="CJ40" s="150"/>
      <c r="CK40" s="148"/>
      <c r="CL40" s="149"/>
      <c r="CM40" s="149"/>
      <c r="CN40" s="150"/>
      <c r="CO40" s="148"/>
      <c r="CP40" s="149"/>
      <c r="CQ40" s="149"/>
      <c r="CR40" s="150"/>
    </row>
    <row r="41" spans="1:96" x14ac:dyDescent="0.2">
      <c r="A41" s="24"/>
      <c r="B41" s="24"/>
      <c r="C41" s="24" t="s">
        <v>160</v>
      </c>
      <c r="D41" s="123">
        <v>770</v>
      </c>
      <c r="E41" s="23"/>
      <c r="F41" s="28"/>
      <c r="G41" s="29"/>
      <c r="H41" s="148"/>
      <c r="I41" s="149"/>
      <c r="J41" s="149"/>
      <c r="K41" s="150"/>
      <c r="L41" s="148"/>
      <c r="M41" s="149"/>
      <c r="N41" s="149"/>
      <c r="O41" s="150"/>
      <c r="P41" s="148"/>
      <c r="Q41" s="149"/>
      <c r="R41" s="149"/>
      <c r="S41" s="150"/>
      <c r="T41" s="148"/>
      <c r="U41" s="149"/>
      <c r="V41" s="149"/>
      <c r="W41" s="150"/>
      <c r="X41" s="148"/>
      <c r="Y41" s="149"/>
      <c r="Z41" s="149"/>
      <c r="AA41" s="150"/>
      <c r="AB41" s="148"/>
      <c r="AC41" s="149"/>
      <c r="AD41" s="149"/>
      <c r="AE41" s="150"/>
      <c r="AF41" s="142"/>
      <c r="AG41" s="148">
        <f t="shared" si="2"/>
        <v>770</v>
      </c>
      <c r="AH41" s="149"/>
      <c r="AI41" s="149"/>
      <c r="AJ41" s="150"/>
      <c r="AK41" s="148"/>
      <c r="AL41" s="149"/>
      <c r="AM41" s="149"/>
      <c r="AN41" s="150"/>
      <c r="AO41" s="148"/>
      <c r="AP41" s="149"/>
      <c r="AQ41" s="149"/>
      <c r="AR41" s="150"/>
      <c r="AS41" s="148"/>
      <c r="AT41" s="149"/>
      <c r="AU41" s="149"/>
      <c r="AV41" s="150"/>
      <c r="AW41" s="148"/>
      <c r="AX41" s="149"/>
      <c r="AY41" s="149"/>
      <c r="AZ41" s="150"/>
      <c r="BA41" s="148"/>
      <c r="BB41" s="149"/>
      <c r="BC41" s="149"/>
      <c r="BD41" s="150"/>
      <c r="BE41" s="148"/>
      <c r="BF41" s="149"/>
      <c r="BG41" s="149"/>
      <c r="BH41" s="150"/>
      <c r="BI41" s="148"/>
      <c r="BJ41" s="149"/>
      <c r="BK41" s="149"/>
      <c r="BL41" s="150"/>
      <c r="BM41" s="148"/>
      <c r="BN41" s="149"/>
      <c r="BO41" s="149"/>
      <c r="BP41" s="150"/>
      <c r="BQ41" s="148"/>
      <c r="BR41" s="149"/>
      <c r="BS41" s="149"/>
      <c r="BT41" s="150"/>
      <c r="BU41" s="148"/>
      <c r="BV41" s="149"/>
      <c r="BW41" s="149"/>
      <c r="BX41" s="150"/>
      <c r="BY41" s="148"/>
      <c r="BZ41" s="149"/>
      <c r="CA41" s="149"/>
      <c r="CB41" s="150"/>
      <c r="CC41" s="148"/>
      <c r="CD41" s="149"/>
      <c r="CE41" s="149"/>
      <c r="CF41" s="150"/>
      <c r="CG41" s="148"/>
      <c r="CH41" s="149"/>
      <c r="CI41" s="149"/>
      <c r="CJ41" s="150"/>
      <c r="CK41" s="148"/>
      <c r="CL41" s="149"/>
      <c r="CM41" s="149"/>
      <c r="CN41" s="150"/>
      <c r="CO41" s="148"/>
      <c r="CP41" s="149"/>
      <c r="CQ41" s="149"/>
      <c r="CR41" s="150"/>
    </row>
    <row r="42" spans="1:96" x14ac:dyDescent="0.2">
      <c r="A42" s="24"/>
      <c r="B42" s="24"/>
      <c r="C42" s="24" t="s">
        <v>161</v>
      </c>
      <c r="D42" s="123">
        <v>641.6</v>
      </c>
      <c r="E42" s="23"/>
      <c r="F42" s="28"/>
      <c r="G42" s="29"/>
      <c r="H42" s="148"/>
      <c r="I42" s="149"/>
      <c r="J42" s="149"/>
      <c r="K42" s="150"/>
      <c r="L42" s="148"/>
      <c r="M42" s="149"/>
      <c r="N42" s="149"/>
      <c r="O42" s="150"/>
      <c r="P42" s="148"/>
      <c r="Q42" s="149"/>
      <c r="R42" s="149"/>
      <c r="S42" s="150"/>
      <c r="T42" s="148"/>
      <c r="U42" s="149"/>
      <c r="V42" s="149"/>
      <c r="W42" s="150"/>
      <c r="X42" s="148"/>
      <c r="Y42" s="149"/>
      <c r="Z42" s="149"/>
      <c r="AA42" s="150"/>
      <c r="AB42" s="148"/>
      <c r="AC42" s="149"/>
      <c r="AD42" s="149"/>
      <c r="AE42" s="150"/>
      <c r="AF42" s="142"/>
      <c r="AG42" s="148"/>
      <c r="AH42" s="149"/>
      <c r="AI42" s="149"/>
      <c r="AJ42" s="150"/>
      <c r="AK42" s="148">
        <f>D42</f>
        <v>641.6</v>
      </c>
      <c r="AL42" s="149"/>
      <c r="AM42" s="149"/>
      <c r="AN42" s="150"/>
      <c r="AO42" s="148"/>
      <c r="AP42" s="149"/>
      <c r="AQ42" s="149"/>
      <c r="AR42" s="150"/>
      <c r="AS42" s="148"/>
      <c r="AT42" s="149"/>
      <c r="AU42" s="149"/>
      <c r="AV42" s="150"/>
      <c r="AW42" s="148"/>
      <c r="AX42" s="149"/>
      <c r="AY42" s="149"/>
      <c r="AZ42" s="150"/>
      <c r="BA42" s="148"/>
      <c r="BB42" s="149"/>
      <c r="BC42" s="149"/>
      <c r="BD42" s="150"/>
      <c r="BE42" s="148"/>
      <c r="BF42" s="149"/>
      <c r="BG42" s="149"/>
      <c r="BH42" s="150"/>
      <c r="BI42" s="148"/>
      <c r="BJ42" s="149"/>
      <c r="BK42" s="149"/>
      <c r="BL42" s="150"/>
      <c r="BM42" s="148"/>
      <c r="BN42" s="149"/>
      <c r="BO42" s="149"/>
      <c r="BP42" s="150"/>
      <c r="BQ42" s="148"/>
      <c r="BR42" s="149"/>
      <c r="BS42" s="149"/>
      <c r="BT42" s="150"/>
      <c r="BU42" s="148"/>
      <c r="BV42" s="149"/>
      <c r="BW42" s="149"/>
      <c r="BX42" s="150"/>
      <c r="BY42" s="148"/>
      <c r="BZ42" s="149"/>
      <c r="CA42" s="149"/>
      <c r="CB42" s="150"/>
      <c r="CC42" s="148"/>
      <c r="CD42" s="149"/>
      <c r="CE42" s="149"/>
      <c r="CF42" s="150"/>
      <c r="CG42" s="148"/>
      <c r="CH42" s="149"/>
      <c r="CI42" s="149"/>
      <c r="CJ42" s="150"/>
      <c r="CK42" s="148"/>
      <c r="CL42" s="149"/>
      <c r="CM42" s="149"/>
      <c r="CN42" s="150"/>
      <c r="CO42" s="148"/>
      <c r="CP42" s="149"/>
      <c r="CQ42" s="149"/>
      <c r="CR42" s="150"/>
    </row>
    <row r="43" spans="1:96" x14ac:dyDescent="0.2">
      <c r="A43" s="24"/>
      <c r="B43" s="24"/>
      <c r="C43" s="24" t="s">
        <v>162</v>
      </c>
      <c r="D43" s="123">
        <v>1983</v>
      </c>
      <c r="E43" s="23"/>
      <c r="F43" s="28"/>
      <c r="G43" s="29"/>
      <c r="H43" s="148"/>
      <c r="I43" s="149"/>
      <c r="J43" s="149"/>
      <c r="K43" s="150"/>
      <c r="L43" s="148"/>
      <c r="M43" s="149"/>
      <c r="N43" s="149"/>
      <c r="O43" s="150"/>
      <c r="P43" s="148"/>
      <c r="Q43" s="149"/>
      <c r="R43" s="149"/>
      <c r="S43" s="150"/>
      <c r="T43" s="148"/>
      <c r="U43" s="149"/>
      <c r="V43" s="149"/>
      <c r="W43" s="150"/>
      <c r="X43" s="148"/>
      <c r="Y43" s="149"/>
      <c r="Z43" s="149"/>
      <c r="AA43" s="150"/>
      <c r="AB43" s="148"/>
      <c r="AC43" s="149"/>
      <c r="AD43" s="149"/>
      <c r="AE43" s="150"/>
      <c r="AF43" s="142"/>
      <c r="AG43" s="148">
        <f t="shared" ref="AG43:AG47" si="3">D43</f>
        <v>1983</v>
      </c>
      <c r="AH43" s="149"/>
      <c r="AI43" s="149"/>
      <c r="AJ43" s="150"/>
      <c r="AK43" s="148"/>
      <c r="AL43" s="149"/>
      <c r="AM43" s="149"/>
      <c r="AN43" s="150"/>
      <c r="AO43" s="148"/>
      <c r="AP43" s="149"/>
      <c r="AQ43" s="149"/>
      <c r="AR43" s="150"/>
      <c r="AS43" s="148"/>
      <c r="AT43" s="149"/>
      <c r="AU43" s="149"/>
      <c r="AV43" s="150"/>
      <c r="AW43" s="148"/>
      <c r="AX43" s="149"/>
      <c r="AY43" s="149"/>
      <c r="AZ43" s="150"/>
      <c r="BA43" s="148"/>
      <c r="BB43" s="149"/>
      <c r="BC43" s="149"/>
      <c r="BD43" s="150"/>
      <c r="BE43" s="148"/>
      <c r="BF43" s="149"/>
      <c r="BG43" s="149"/>
      <c r="BH43" s="150"/>
      <c r="BI43" s="148"/>
      <c r="BJ43" s="149"/>
      <c r="BK43" s="149"/>
      <c r="BL43" s="150"/>
      <c r="BM43" s="148"/>
      <c r="BN43" s="149"/>
      <c r="BO43" s="149"/>
      <c r="BP43" s="150"/>
      <c r="BQ43" s="148"/>
      <c r="BR43" s="149"/>
      <c r="BS43" s="149"/>
      <c r="BT43" s="150"/>
      <c r="BU43" s="148"/>
      <c r="BV43" s="149"/>
      <c r="BW43" s="149"/>
      <c r="BX43" s="150"/>
      <c r="BY43" s="148"/>
      <c r="BZ43" s="149"/>
      <c r="CA43" s="149"/>
      <c r="CB43" s="150"/>
      <c r="CC43" s="148"/>
      <c r="CD43" s="149"/>
      <c r="CE43" s="149"/>
      <c r="CF43" s="150"/>
      <c r="CG43" s="148"/>
      <c r="CH43" s="149"/>
      <c r="CI43" s="149"/>
      <c r="CJ43" s="150"/>
      <c r="CK43" s="148"/>
      <c r="CL43" s="149"/>
      <c r="CM43" s="149"/>
      <c r="CN43" s="150"/>
      <c r="CO43" s="148"/>
      <c r="CP43" s="149"/>
      <c r="CQ43" s="149"/>
      <c r="CR43" s="150"/>
    </row>
    <row r="44" spans="1:96" x14ac:dyDescent="0.2">
      <c r="A44" s="24"/>
      <c r="B44" s="24"/>
      <c r="C44" s="24" t="s">
        <v>163</v>
      </c>
      <c r="D44" s="123">
        <v>1100</v>
      </c>
      <c r="E44" s="23"/>
      <c r="F44" s="28"/>
      <c r="G44" s="29"/>
      <c r="H44" s="148"/>
      <c r="I44" s="149"/>
      <c r="J44" s="149"/>
      <c r="K44" s="150"/>
      <c r="L44" s="148"/>
      <c r="M44" s="149"/>
      <c r="N44" s="149"/>
      <c r="O44" s="150"/>
      <c r="P44" s="148"/>
      <c r="Q44" s="149"/>
      <c r="R44" s="149"/>
      <c r="S44" s="150"/>
      <c r="T44" s="148"/>
      <c r="U44" s="149"/>
      <c r="V44" s="149"/>
      <c r="W44" s="150"/>
      <c r="X44" s="148"/>
      <c r="Y44" s="149"/>
      <c r="Z44" s="149"/>
      <c r="AA44" s="150"/>
      <c r="AB44" s="148"/>
      <c r="AC44" s="149"/>
      <c r="AD44" s="149"/>
      <c r="AE44" s="150"/>
      <c r="AF44" s="142"/>
      <c r="AG44" s="148"/>
      <c r="AH44" s="149"/>
      <c r="AI44" s="149"/>
      <c r="AJ44" s="150"/>
      <c r="AK44" s="148">
        <f>D44</f>
        <v>1100</v>
      </c>
      <c r="AL44" s="149"/>
      <c r="AM44" s="149"/>
      <c r="AN44" s="150"/>
      <c r="AO44" s="148"/>
      <c r="AP44" s="149"/>
      <c r="AQ44" s="149"/>
      <c r="AR44" s="150"/>
      <c r="AS44" s="148"/>
      <c r="AT44" s="149"/>
      <c r="AU44" s="149"/>
      <c r="AV44" s="150"/>
      <c r="AW44" s="148"/>
      <c r="AX44" s="149"/>
      <c r="AY44" s="149"/>
      <c r="AZ44" s="150"/>
      <c r="BA44" s="148"/>
      <c r="BB44" s="149"/>
      <c r="BC44" s="149"/>
      <c r="BD44" s="150"/>
      <c r="BE44" s="148"/>
      <c r="BF44" s="149"/>
      <c r="BG44" s="149"/>
      <c r="BH44" s="150"/>
      <c r="BI44" s="148"/>
      <c r="BJ44" s="149"/>
      <c r="BK44" s="149"/>
      <c r="BL44" s="150"/>
      <c r="BM44" s="148"/>
      <c r="BN44" s="149"/>
      <c r="BO44" s="149"/>
      <c r="BP44" s="150"/>
      <c r="BQ44" s="148"/>
      <c r="BR44" s="149"/>
      <c r="BS44" s="149"/>
      <c r="BT44" s="150"/>
      <c r="BU44" s="148"/>
      <c r="BV44" s="149"/>
      <c r="BW44" s="149"/>
      <c r="BX44" s="150"/>
      <c r="BY44" s="148"/>
      <c r="BZ44" s="149"/>
      <c r="CA44" s="149"/>
      <c r="CB44" s="150"/>
      <c r="CC44" s="148"/>
      <c r="CD44" s="149"/>
      <c r="CE44" s="149"/>
      <c r="CF44" s="150"/>
      <c r="CG44" s="148"/>
      <c r="CH44" s="149"/>
      <c r="CI44" s="149"/>
      <c r="CJ44" s="150"/>
      <c r="CK44" s="148"/>
      <c r="CL44" s="149"/>
      <c r="CM44" s="149"/>
      <c r="CN44" s="150"/>
      <c r="CO44" s="148"/>
      <c r="CP44" s="149"/>
      <c r="CQ44" s="149"/>
      <c r="CR44" s="150"/>
    </row>
    <row r="45" spans="1:96" x14ac:dyDescent="0.2">
      <c r="A45" s="24"/>
      <c r="B45" s="24"/>
      <c r="C45" s="24" t="s">
        <v>164</v>
      </c>
      <c r="D45" s="123">
        <v>541</v>
      </c>
      <c r="E45" s="23"/>
      <c r="F45" s="28"/>
      <c r="G45" s="29"/>
      <c r="H45" s="148"/>
      <c r="I45" s="149"/>
      <c r="J45" s="149"/>
      <c r="K45" s="150"/>
      <c r="L45" s="148"/>
      <c r="M45" s="149"/>
      <c r="N45" s="149"/>
      <c r="O45" s="150"/>
      <c r="P45" s="148"/>
      <c r="Q45" s="149"/>
      <c r="R45" s="149"/>
      <c r="S45" s="150"/>
      <c r="T45" s="148"/>
      <c r="U45" s="149"/>
      <c r="V45" s="149"/>
      <c r="W45" s="150"/>
      <c r="X45" s="148"/>
      <c r="Y45" s="149"/>
      <c r="Z45" s="149"/>
      <c r="AA45" s="150"/>
      <c r="AB45" s="148"/>
      <c r="AC45" s="149"/>
      <c r="AD45" s="149"/>
      <c r="AE45" s="150"/>
      <c r="AF45" s="142"/>
      <c r="AG45" s="148"/>
      <c r="AH45" s="149"/>
      <c r="AI45" s="149"/>
      <c r="AJ45" s="150"/>
      <c r="AK45" s="148"/>
      <c r="AL45" s="149"/>
      <c r="AM45" s="149"/>
      <c r="AN45" s="150"/>
      <c r="AO45" s="148"/>
      <c r="AP45" s="149"/>
      <c r="AQ45" s="149"/>
      <c r="AR45" s="150"/>
      <c r="AS45" s="148"/>
      <c r="AT45" s="149"/>
      <c r="AU45" s="149"/>
      <c r="AV45" s="150"/>
      <c r="AW45" s="148"/>
      <c r="AX45" s="149"/>
      <c r="AY45" s="149"/>
      <c r="AZ45" s="150"/>
      <c r="BA45" s="148"/>
      <c r="BB45" s="149"/>
      <c r="BC45" s="149"/>
      <c r="BD45" s="150"/>
      <c r="BE45" s="148"/>
      <c r="BF45" s="149"/>
      <c r="BG45" s="149"/>
      <c r="BH45" s="150"/>
      <c r="BI45" s="148"/>
      <c r="BJ45" s="149"/>
      <c r="BK45" s="149"/>
      <c r="BL45" s="150"/>
      <c r="BM45" s="148"/>
      <c r="BN45" s="149"/>
      <c r="BO45" s="149"/>
      <c r="BP45" s="150"/>
      <c r="BQ45" s="148"/>
      <c r="BR45" s="149"/>
      <c r="BS45" s="149"/>
      <c r="BT45" s="150"/>
      <c r="BU45" s="148"/>
      <c r="BV45" s="149"/>
      <c r="BW45" s="149"/>
      <c r="BX45" s="150"/>
      <c r="BY45" s="148"/>
      <c r="BZ45" s="149"/>
      <c r="CA45" s="149"/>
      <c r="CB45" s="150"/>
      <c r="CC45" s="148"/>
      <c r="CD45" s="149"/>
      <c r="CE45" s="149"/>
      <c r="CF45" s="150"/>
      <c r="CG45" s="148"/>
      <c r="CH45" s="149"/>
      <c r="CI45" s="149"/>
      <c r="CJ45" s="150"/>
      <c r="CK45" s="148">
        <f>D45</f>
        <v>541</v>
      </c>
      <c r="CL45" s="149"/>
      <c r="CM45" s="149"/>
      <c r="CN45" s="150"/>
      <c r="CO45" s="148"/>
      <c r="CP45" s="149"/>
      <c r="CQ45" s="149"/>
      <c r="CR45" s="150"/>
    </row>
    <row r="46" spans="1:96" x14ac:dyDescent="0.2">
      <c r="A46" s="24"/>
      <c r="B46" s="24"/>
      <c r="C46" s="24" t="s">
        <v>165</v>
      </c>
      <c r="D46" s="123">
        <v>1556.3999999999999</v>
      </c>
      <c r="E46" s="23"/>
      <c r="F46" s="28"/>
      <c r="G46" s="29"/>
      <c r="H46" s="148"/>
      <c r="I46" s="149"/>
      <c r="J46" s="149"/>
      <c r="K46" s="150"/>
      <c r="L46" s="148"/>
      <c r="M46" s="149"/>
      <c r="N46" s="149"/>
      <c r="O46" s="150"/>
      <c r="P46" s="148"/>
      <c r="Q46" s="149"/>
      <c r="R46" s="149"/>
      <c r="S46" s="150"/>
      <c r="T46" s="148"/>
      <c r="U46" s="149"/>
      <c r="V46" s="149"/>
      <c r="W46" s="150"/>
      <c r="X46" s="148"/>
      <c r="Y46" s="149"/>
      <c r="Z46" s="149"/>
      <c r="AA46" s="150"/>
      <c r="AB46" s="148"/>
      <c r="AC46" s="149"/>
      <c r="AD46" s="149"/>
      <c r="AE46" s="150"/>
      <c r="AF46" s="142"/>
      <c r="AG46" s="148"/>
      <c r="AH46" s="149"/>
      <c r="AI46" s="149"/>
      <c r="AJ46" s="150"/>
      <c r="AK46" s="148"/>
      <c r="AL46" s="149"/>
      <c r="AM46" s="149"/>
      <c r="AN46" s="150"/>
      <c r="AO46" s="148"/>
      <c r="AP46" s="149"/>
      <c r="AQ46" s="149"/>
      <c r="AR46" s="150"/>
      <c r="AS46" s="148"/>
      <c r="AT46" s="149"/>
      <c r="AU46" s="149"/>
      <c r="AV46" s="150"/>
      <c r="AW46" s="148"/>
      <c r="AX46" s="149"/>
      <c r="AY46" s="149"/>
      <c r="AZ46" s="150"/>
      <c r="BA46" s="148"/>
      <c r="BB46" s="149"/>
      <c r="BC46" s="149"/>
      <c r="BD46" s="150"/>
      <c r="BE46" s="148"/>
      <c r="BF46" s="149"/>
      <c r="BG46" s="149"/>
      <c r="BH46" s="150"/>
      <c r="BI46" s="148"/>
      <c r="BJ46" s="149"/>
      <c r="BK46" s="149"/>
      <c r="BL46" s="150"/>
      <c r="BM46" s="148"/>
      <c r="BN46" s="149"/>
      <c r="BO46" s="149"/>
      <c r="BP46" s="150"/>
      <c r="BQ46" s="148"/>
      <c r="BR46" s="149"/>
      <c r="BS46" s="149"/>
      <c r="BT46" s="150"/>
      <c r="BU46" s="148"/>
      <c r="BV46" s="149"/>
      <c r="BW46" s="149"/>
      <c r="BX46" s="150"/>
      <c r="BY46" s="148"/>
      <c r="BZ46" s="149"/>
      <c r="CA46" s="149"/>
      <c r="CB46" s="150"/>
      <c r="CC46" s="148"/>
      <c r="CD46" s="149"/>
      <c r="CE46" s="149"/>
      <c r="CF46" s="150"/>
      <c r="CG46" s="148"/>
      <c r="CH46" s="149"/>
      <c r="CI46" s="149"/>
      <c r="CJ46" s="150"/>
      <c r="CK46" s="148">
        <f>D46</f>
        <v>1556.3999999999999</v>
      </c>
      <c r="CL46" s="149"/>
      <c r="CM46" s="149"/>
      <c r="CN46" s="150"/>
      <c r="CO46" s="148"/>
      <c r="CP46" s="149"/>
      <c r="CQ46" s="149"/>
      <c r="CR46" s="150"/>
    </row>
    <row r="47" spans="1:96" x14ac:dyDescent="0.2">
      <c r="A47" s="24"/>
      <c r="B47" s="24"/>
      <c r="C47" s="24" t="s">
        <v>166</v>
      </c>
      <c r="D47" s="123">
        <v>246</v>
      </c>
      <c r="E47" s="23"/>
      <c r="F47" s="28"/>
      <c r="G47" s="29"/>
      <c r="H47" s="148"/>
      <c r="I47" s="149"/>
      <c r="J47" s="149"/>
      <c r="K47" s="150"/>
      <c r="L47" s="148"/>
      <c r="M47" s="149"/>
      <c r="N47" s="149"/>
      <c r="O47" s="150"/>
      <c r="P47" s="148"/>
      <c r="Q47" s="149"/>
      <c r="R47" s="149"/>
      <c r="S47" s="150"/>
      <c r="T47" s="148"/>
      <c r="U47" s="149"/>
      <c r="V47" s="149"/>
      <c r="W47" s="150"/>
      <c r="X47" s="148"/>
      <c r="Y47" s="149"/>
      <c r="Z47" s="149"/>
      <c r="AA47" s="150"/>
      <c r="AB47" s="148"/>
      <c r="AC47" s="149"/>
      <c r="AD47" s="149"/>
      <c r="AE47" s="150"/>
      <c r="AF47" s="142"/>
      <c r="AG47" s="148">
        <f t="shared" si="3"/>
        <v>246</v>
      </c>
      <c r="AH47" s="149"/>
      <c r="AI47" s="149"/>
      <c r="AJ47" s="150"/>
      <c r="AK47" s="148"/>
      <c r="AL47" s="149"/>
      <c r="AM47" s="149"/>
      <c r="AN47" s="150"/>
      <c r="AO47" s="148"/>
      <c r="AP47" s="149"/>
      <c r="AQ47" s="149"/>
      <c r="AR47" s="150"/>
      <c r="AS47" s="148"/>
      <c r="AT47" s="149"/>
      <c r="AU47" s="149"/>
      <c r="AV47" s="150"/>
      <c r="AW47" s="148"/>
      <c r="AX47" s="149"/>
      <c r="AY47" s="149"/>
      <c r="AZ47" s="150"/>
      <c r="BA47" s="148"/>
      <c r="BB47" s="149"/>
      <c r="BC47" s="149"/>
      <c r="BD47" s="150"/>
      <c r="BE47" s="148"/>
      <c r="BF47" s="149"/>
      <c r="BG47" s="149"/>
      <c r="BH47" s="150"/>
      <c r="BI47" s="148"/>
      <c r="BJ47" s="149"/>
      <c r="BK47" s="149"/>
      <c r="BL47" s="150"/>
      <c r="BM47" s="148"/>
      <c r="BN47" s="149"/>
      <c r="BO47" s="149"/>
      <c r="BP47" s="150"/>
      <c r="BQ47" s="148"/>
      <c r="BR47" s="149"/>
      <c r="BS47" s="149"/>
      <c r="BT47" s="150"/>
      <c r="BU47" s="148"/>
      <c r="BV47" s="149"/>
      <c r="BW47" s="149"/>
      <c r="BX47" s="150"/>
      <c r="BY47" s="148"/>
      <c r="BZ47" s="149"/>
      <c r="CA47" s="149"/>
      <c r="CB47" s="150"/>
      <c r="CC47" s="148"/>
      <c r="CD47" s="149"/>
      <c r="CE47" s="149"/>
      <c r="CF47" s="150"/>
      <c r="CG47" s="148"/>
      <c r="CH47" s="149"/>
      <c r="CI47" s="149"/>
      <c r="CJ47" s="150"/>
      <c r="CK47" s="148"/>
      <c r="CL47" s="149"/>
      <c r="CM47" s="149"/>
      <c r="CN47" s="150"/>
      <c r="CO47" s="148"/>
      <c r="CP47" s="149"/>
      <c r="CQ47" s="149"/>
      <c r="CR47" s="150"/>
    </row>
    <row r="48" spans="1:96" x14ac:dyDescent="0.2">
      <c r="A48" s="24"/>
      <c r="B48" s="24"/>
      <c r="C48" s="24" t="s">
        <v>167</v>
      </c>
      <c r="D48" s="123">
        <v>521</v>
      </c>
      <c r="E48" s="23"/>
      <c r="F48" s="28"/>
      <c r="G48" s="29"/>
      <c r="H48" s="148"/>
      <c r="I48" s="149"/>
      <c r="J48" s="149"/>
      <c r="K48" s="150"/>
      <c r="L48" s="148"/>
      <c r="M48" s="149"/>
      <c r="N48" s="149"/>
      <c r="O48" s="150"/>
      <c r="P48" s="148"/>
      <c r="Q48" s="149"/>
      <c r="R48" s="149"/>
      <c r="S48" s="150"/>
      <c r="T48" s="148"/>
      <c r="U48" s="149"/>
      <c r="V48" s="149"/>
      <c r="W48" s="150"/>
      <c r="X48" s="148"/>
      <c r="Y48" s="149"/>
      <c r="Z48" s="149"/>
      <c r="AA48" s="150"/>
      <c r="AB48" s="148"/>
      <c r="AC48" s="149"/>
      <c r="AD48" s="149"/>
      <c r="AE48" s="150"/>
      <c r="AF48" s="142"/>
      <c r="AG48" s="148"/>
      <c r="AH48" s="149"/>
      <c r="AI48" s="149"/>
      <c r="AJ48" s="150"/>
      <c r="AK48" s="148">
        <f>D48</f>
        <v>521</v>
      </c>
      <c r="AL48" s="149"/>
      <c r="AM48" s="149"/>
      <c r="AN48" s="150"/>
      <c r="AO48" s="148"/>
      <c r="AP48" s="149"/>
      <c r="AQ48" s="149"/>
      <c r="AR48" s="150"/>
      <c r="AS48" s="148"/>
      <c r="AT48" s="149"/>
      <c r="AU48" s="149"/>
      <c r="AV48" s="150"/>
      <c r="AW48" s="148"/>
      <c r="AX48" s="149"/>
      <c r="AY48" s="149"/>
      <c r="AZ48" s="150"/>
      <c r="BA48" s="148"/>
      <c r="BB48" s="149"/>
      <c r="BC48" s="149"/>
      <c r="BD48" s="150"/>
      <c r="BE48" s="148"/>
      <c r="BF48" s="149"/>
      <c r="BG48" s="149"/>
      <c r="BH48" s="150"/>
      <c r="BI48" s="148"/>
      <c r="BJ48" s="149"/>
      <c r="BK48" s="149"/>
      <c r="BL48" s="150"/>
      <c r="BM48" s="148"/>
      <c r="BN48" s="149"/>
      <c r="BO48" s="149"/>
      <c r="BP48" s="150"/>
      <c r="BQ48" s="148"/>
      <c r="BR48" s="149"/>
      <c r="BS48" s="149"/>
      <c r="BT48" s="150"/>
      <c r="BU48" s="148"/>
      <c r="BV48" s="149"/>
      <c r="BW48" s="149"/>
      <c r="BX48" s="150"/>
      <c r="BY48" s="148"/>
      <c r="BZ48" s="149"/>
      <c r="CA48" s="149"/>
      <c r="CB48" s="150"/>
      <c r="CC48" s="148"/>
      <c r="CD48" s="149"/>
      <c r="CE48" s="149"/>
      <c r="CF48" s="150"/>
      <c r="CG48" s="148"/>
      <c r="CH48" s="149"/>
      <c r="CI48" s="149"/>
      <c r="CJ48" s="150"/>
      <c r="CK48" s="148"/>
      <c r="CL48" s="149"/>
      <c r="CM48" s="149"/>
      <c r="CN48" s="150"/>
      <c r="CO48" s="148"/>
      <c r="CP48" s="149"/>
      <c r="CQ48" s="149"/>
      <c r="CR48" s="150"/>
    </row>
    <row r="49" spans="1:96" x14ac:dyDescent="0.2">
      <c r="A49" s="24"/>
      <c r="B49" s="24"/>
      <c r="C49" s="24"/>
      <c r="D49" s="123"/>
      <c r="E49" s="23"/>
      <c r="F49" s="28"/>
      <c r="G49" s="29"/>
      <c r="H49" s="148"/>
      <c r="I49" s="149"/>
      <c r="J49" s="149"/>
      <c r="K49" s="150"/>
      <c r="L49" s="148"/>
      <c r="M49" s="149"/>
      <c r="N49" s="149"/>
      <c r="O49" s="150"/>
      <c r="P49" s="148"/>
      <c r="Q49" s="149"/>
      <c r="R49" s="149"/>
      <c r="S49" s="150"/>
      <c r="T49" s="148"/>
      <c r="U49" s="149"/>
      <c r="V49" s="149"/>
      <c r="W49" s="150"/>
      <c r="X49" s="148"/>
      <c r="Y49" s="149"/>
      <c r="Z49" s="149"/>
      <c r="AA49" s="150"/>
      <c r="AB49" s="148"/>
      <c r="AC49" s="149"/>
      <c r="AD49" s="149"/>
      <c r="AE49" s="150"/>
      <c r="AF49" s="142"/>
      <c r="AG49" s="148"/>
      <c r="AH49" s="149"/>
      <c r="AI49" s="149"/>
      <c r="AJ49" s="150"/>
      <c r="AK49" s="148"/>
      <c r="AL49" s="149"/>
      <c r="AM49" s="149"/>
      <c r="AN49" s="150"/>
      <c r="AO49" s="148"/>
      <c r="AP49" s="149"/>
      <c r="AQ49" s="149"/>
      <c r="AR49" s="150"/>
      <c r="AS49" s="148"/>
      <c r="AT49" s="149"/>
      <c r="AU49" s="149"/>
      <c r="AV49" s="150"/>
      <c r="AW49" s="148"/>
      <c r="AX49" s="149"/>
      <c r="AY49" s="149"/>
      <c r="AZ49" s="150"/>
      <c r="BA49" s="148"/>
      <c r="BB49" s="149"/>
      <c r="BC49" s="149"/>
      <c r="BD49" s="150"/>
      <c r="BE49" s="148"/>
      <c r="BF49" s="149"/>
      <c r="BG49" s="149"/>
      <c r="BH49" s="150"/>
      <c r="BI49" s="148"/>
      <c r="BJ49" s="149"/>
      <c r="BK49" s="149"/>
      <c r="BL49" s="150"/>
      <c r="BM49" s="148"/>
      <c r="BN49" s="149"/>
      <c r="BO49" s="149"/>
      <c r="BP49" s="150"/>
      <c r="BQ49" s="148"/>
      <c r="BR49" s="149"/>
      <c r="BS49" s="149"/>
      <c r="BT49" s="150"/>
      <c r="BU49" s="148"/>
      <c r="BV49" s="149"/>
      <c r="BW49" s="149"/>
      <c r="BX49" s="150"/>
      <c r="BY49" s="148"/>
      <c r="BZ49" s="149"/>
      <c r="CA49" s="149"/>
      <c r="CB49" s="150"/>
      <c r="CC49" s="148"/>
      <c r="CD49" s="149"/>
      <c r="CE49" s="149"/>
      <c r="CF49" s="150"/>
      <c r="CG49" s="148"/>
      <c r="CH49" s="149"/>
      <c r="CI49" s="149"/>
      <c r="CJ49" s="150"/>
      <c r="CK49" s="148"/>
      <c r="CL49" s="149"/>
      <c r="CM49" s="149"/>
      <c r="CN49" s="150"/>
      <c r="CO49" s="148"/>
      <c r="CP49" s="149"/>
      <c r="CQ49" s="149"/>
      <c r="CR49" s="150"/>
    </row>
    <row r="50" spans="1:96" x14ac:dyDescent="0.2">
      <c r="A50" s="124"/>
      <c r="B50" s="124"/>
      <c r="C50" s="124"/>
      <c r="D50" s="125"/>
      <c r="E50" s="126"/>
      <c r="F50" s="127"/>
      <c r="G50" s="128"/>
      <c r="H50" s="145">
        <f>SUM(H5:K49)</f>
        <v>0</v>
      </c>
      <c r="I50" s="146"/>
      <c r="J50" s="146"/>
      <c r="K50" s="147"/>
      <c r="L50" s="145">
        <f>SUM(L5:O49)</f>
        <v>0</v>
      </c>
      <c r="M50" s="146"/>
      <c r="N50" s="146"/>
      <c r="O50" s="147"/>
      <c r="P50" s="151">
        <f>SUM(P5:S49)</f>
        <v>105390</v>
      </c>
      <c r="Q50" s="152"/>
      <c r="R50" s="152"/>
      <c r="S50" s="153"/>
      <c r="T50" s="145">
        <f>SUM(T5:W49)</f>
        <v>105390</v>
      </c>
      <c r="U50" s="146"/>
      <c r="V50" s="146"/>
      <c r="W50" s="147"/>
      <c r="X50" s="145">
        <f>SUM(X5:AA49)</f>
        <v>16500</v>
      </c>
      <c r="Y50" s="146"/>
      <c r="Z50" s="146"/>
      <c r="AA50" s="147"/>
      <c r="AB50" s="145">
        <f>SUM(AB5:AE49)</f>
        <v>166339.68</v>
      </c>
      <c r="AC50" s="146"/>
      <c r="AD50" s="146"/>
      <c r="AE50" s="147"/>
      <c r="AF50" s="141">
        <f>SUM(AF6:AF49)</f>
        <v>393619.68</v>
      </c>
      <c r="AG50" s="145">
        <f>SUM(AG5:AJ49)</f>
        <v>175381</v>
      </c>
      <c r="AH50" s="146"/>
      <c r="AI50" s="146"/>
      <c r="AJ50" s="147"/>
      <c r="AK50" s="145">
        <f>SUM(AK5:AN49)</f>
        <v>59552.6</v>
      </c>
      <c r="AL50" s="146"/>
      <c r="AM50" s="146"/>
      <c r="AN50" s="147"/>
      <c r="AO50" s="145">
        <f>SUM(AO5:AR49)</f>
        <v>28645</v>
      </c>
      <c r="AP50" s="146"/>
      <c r="AQ50" s="146"/>
      <c r="AR50" s="147"/>
      <c r="AS50" s="145">
        <f>SUM(AS5:AV49)</f>
        <v>28645</v>
      </c>
      <c r="AT50" s="146"/>
      <c r="AU50" s="146"/>
      <c r="AV50" s="147"/>
      <c r="AW50" s="145">
        <f>SUM(AW5:AZ49)</f>
        <v>0</v>
      </c>
      <c r="AX50" s="146"/>
      <c r="AY50" s="146"/>
      <c r="AZ50" s="147"/>
      <c r="BA50" s="145">
        <f>SUM(BA5:BD49)</f>
        <v>0</v>
      </c>
      <c r="BB50" s="146"/>
      <c r="BC50" s="146"/>
      <c r="BD50" s="147"/>
      <c r="BE50" s="145">
        <f>SUM(BE5:BH49)</f>
        <v>2432.5</v>
      </c>
      <c r="BF50" s="146"/>
      <c r="BG50" s="146"/>
      <c r="BH50" s="147"/>
      <c r="BI50" s="145">
        <f>SUM(BI5:BL49)</f>
        <v>2432.5</v>
      </c>
      <c r="BJ50" s="146"/>
      <c r="BK50" s="146"/>
      <c r="BL50" s="147"/>
      <c r="BM50" s="145">
        <f>SUM(BM5:BP49)</f>
        <v>2432.5</v>
      </c>
      <c r="BN50" s="146"/>
      <c r="BO50" s="146"/>
      <c r="BP50" s="147"/>
      <c r="BQ50" s="145">
        <f>SUM(BQ5:BT49)</f>
        <v>2432.5</v>
      </c>
      <c r="BR50" s="146"/>
      <c r="BS50" s="146"/>
      <c r="BT50" s="147"/>
      <c r="BU50" s="145">
        <f>SUM(BU5:BX49)</f>
        <v>2432.5</v>
      </c>
      <c r="BV50" s="146"/>
      <c r="BW50" s="146"/>
      <c r="BX50" s="147"/>
      <c r="BY50" s="145">
        <f>SUM(BY5:CB49)</f>
        <v>2432.5</v>
      </c>
      <c r="BZ50" s="146"/>
      <c r="CA50" s="146"/>
      <c r="CB50" s="147"/>
      <c r="CC50" s="145">
        <f>SUM(CC5:CF49)</f>
        <v>2432.5</v>
      </c>
      <c r="CD50" s="146"/>
      <c r="CE50" s="146"/>
      <c r="CF50" s="147"/>
      <c r="CG50" s="145">
        <f>SUM(CG5:CJ49)</f>
        <v>2432.5</v>
      </c>
      <c r="CH50" s="146"/>
      <c r="CI50" s="146"/>
      <c r="CJ50" s="147"/>
      <c r="CK50" s="145">
        <f>SUM(CK5:CN49)</f>
        <v>4529.8999999999996</v>
      </c>
      <c r="CL50" s="146"/>
      <c r="CM50" s="146"/>
      <c r="CN50" s="147"/>
      <c r="CO50" s="145">
        <f>SUM(CO5:CR49)</f>
        <v>2432.5</v>
      </c>
      <c r="CP50" s="146"/>
      <c r="CQ50" s="146"/>
      <c r="CR50" s="147"/>
    </row>
    <row r="51" spans="1:96" ht="15" thickBot="1" x14ac:dyDescent="0.25">
      <c r="A51" s="129"/>
      <c r="B51" s="130"/>
      <c r="C51" s="130"/>
      <c r="D51" s="131">
        <f>SUM(D5:D50)</f>
        <v>712265.68</v>
      </c>
      <c r="E51" s="132"/>
      <c r="F51" s="133"/>
      <c r="G51" s="134" t="e">
        <f>#REF!</f>
        <v>#REF!</v>
      </c>
      <c r="H51" s="135" t="s">
        <v>18</v>
      </c>
      <c r="I51" s="136"/>
      <c r="J51" s="133"/>
      <c r="K51" s="134" t="s">
        <v>18</v>
      </c>
      <c r="L51" s="135" t="s">
        <v>19</v>
      </c>
      <c r="M51" s="136"/>
      <c r="N51" s="133"/>
      <c r="O51" s="134" t="s">
        <v>19</v>
      </c>
      <c r="P51" s="135" t="s">
        <v>20</v>
      </c>
      <c r="Q51" s="136"/>
      <c r="R51" s="133"/>
      <c r="S51" s="134" t="s">
        <v>20</v>
      </c>
      <c r="T51" s="135" t="s">
        <v>21</v>
      </c>
      <c r="U51" s="136"/>
      <c r="V51" s="133"/>
      <c r="W51" s="134" t="s">
        <v>21</v>
      </c>
      <c r="X51" s="135" t="s">
        <v>22</v>
      </c>
      <c r="Y51" s="136"/>
      <c r="Z51" s="133"/>
      <c r="AA51" s="134" t="s">
        <v>22</v>
      </c>
      <c r="AB51" s="135" t="s">
        <v>23</v>
      </c>
      <c r="AC51" s="136"/>
      <c r="AD51" s="133"/>
      <c r="AE51" s="134" t="s">
        <v>23</v>
      </c>
      <c r="AF51" s="144"/>
      <c r="AG51" s="135" t="s">
        <v>24</v>
      </c>
      <c r="AH51" s="136"/>
      <c r="AI51" s="133"/>
      <c r="AJ51" s="134" t="s">
        <v>24</v>
      </c>
      <c r="AK51" s="135" t="s">
        <v>25</v>
      </c>
      <c r="AL51" s="136"/>
      <c r="AM51" s="133"/>
      <c r="AN51" s="134" t="s">
        <v>25</v>
      </c>
      <c r="AO51" s="135" t="s">
        <v>26</v>
      </c>
      <c r="AP51" s="136"/>
      <c r="AQ51" s="133"/>
      <c r="AR51" s="134" t="s">
        <v>26</v>
      </c>
      <c r="AS51" s="135" t="s">
        <v>27</v>
      </c>
      <c r="AT51" s="136"/>
      <c r="AU51" s="133"/>
      <c r="AV51" s="134" t="s">
        <v>27</v>
      </c>
      <c r="AW51" s="135" t="s">
        <v>28</v>
      </c>
      <c r="AX51" s="136"/>
      <c r="AY51" s="133"/>
      <c r="AZ51" s="134" t="s">
        <v>28</v>
      </c>
      <c r="BA51" s="135" t="s">
        <v>73</v>
      </c>
      <c r="BB51" s="136"/>
      <c r="BC51" s="133"/>
      <c r="BD51" s="134" t="s">
        <v>73</v>
      </c>
      <c r="BE51" s="135" t="s">
        <v>74</v>
      </c>
      <c r="BF51" s="136"/>
      <c r="BG51" s="133"/>
      <c r="BH51" s="137" t="s">
        <v>74</v>
      </c>
      <c r="BI51" s="135" t="s">
        <v>174</v>
      </c>
      <c r="BJ51" s="136"/>
      <c r="BK51" s="133"/>
      <c r="BL51" s="138" t="s">
        <v>174</v>
      </c>
      <c r="BM51" s="135" t="s">
        <v>175</v>
      </c>
      <c r="BN51" s="136"/>
      <c r="BO51" s="133"/>
      <c r="BP51" s="138" t="s">
        <v>175</v>
      </c>
      <c r="BQ51" s="135" t="s">
        <v>176</v>
      </c>
      <c r="BR51" s="136"/>
      <c r="BS51" s="133"/>
      <c r="BT51" s="138" t="s">
        <v>176</v>
      </c>
      <c r="BU51" s="135" t="s">
        <v>177</v>
      </c>
      <c r="BV51" s="136"/>
      <c r="BW51" s="133"/>
      <c r="BX51" s="138" t="s">
        <v>177</v>
      </c>
      <c r="BY51" s="135" t="s">
        <v>178</v>
      </c>
      <c r="BZ51" s="136"/>
      <c r="CA51" s="133"/>
      <c r="CB51" s="139" t="s">
        <v>178</v>
      </c>
      <c r="CC51" s="135" t="s">
        <v>179</v>
      </c>
      <c r="CD51" s="136"/>
      <c r="CE51" s="133"/>
      <c r="CF51" s="139" t="s">
        <v>179</v>
      </c>
      <c r="CG51" s="135" t="s">
        <v>180</v>
      </c>
      <c r="CH51" s="136"/>
      <c r="CI51" s="133"/>
      <c r="CJ51" s="139" t="s">
        <v>180</v>
      </c>
      <c r="CK51" s="135" t="s">
        <v>181</v>
      </c>
      <c r="CL51" s="136"/>
      <c r="CM51" s="133"/>
      <c r="CN51" s="139" t="s">
        <v>181</v>
      </c>
      <c r="CO51" s="135" t="s">
        <v>182</v>
      </c>
      <c r="CP51" s="136"/>
      <c r="CQ51" s="133"/>
      <c r="CR51" s="139" t="s">
        <v>182</v>
      </c>
    </row>
  </sheetData>
  <mergeCells count="1034">
    <mergeCell ref="CC4:CF4"/>
    <mergeCell ref="CG4:CJ4"/>
    <mergeCell ref="CK4:CN4"/>
    <mergeCell ref="CO4:CR4"/>
    <mergeCell ref="H5:K5"/>
    <mergeCell ref="L5:O5"/>
    <mergeCell ref="P5:S5"/>
    <mergeCell ref="T5:W5"/>
    <mergeCell ref="X5:AA5"/>
    <mergeCell ref="AB5:AE5"/>
    <mergeCell ref="BE4:BH4"/>
    <mergeCell ref="BI4:BL4"/>
    <mergeCell ref="BM4:BP4"/>
    <mergeCell ref="BQ4:BT4"/>
    <mergeCell ref="BU4:BX4"/>
    <mergeCell ref="BY4:CB4"/>
    <mergeCell ref="AG4:AJ4"/>
    <mergeCell ref="AK4:AN4"/>
    <mergeCell ref="AO4:AR4"/>
    <mergeCell ref="AS4:AV4"/>
    <mergeCell ref="AW4:AZ4"/>
    <mergeCell ref="BA4:BD4"/>
    <mergeCell ref="H4:K4"/>
    <mergeCell ref="L4:O4"/>
    <mergeCell ref="P4:S4"/>
    <mergeCell ref="T4:W4"/>
    <mergeCell ref="X4:AA4"/>
    <mergeCell ref="AB4:AE4"/>
    <mergeCell ref="CC5:CF5"/>
    <mergeCell ref="CG5:CJ5"/>
    <mergeCell ref="CK5:CN5"/>
    <mergeCell ref="CO5:CR5"/>
    <mergeCell ref="H6:K6"/>
    <mergeCell ref="L6:O6"/>
    <mergeCell ref="P6:S6"/>
    <mergeCell ref="T6:W6"/>
    <mergeCell ref="X6:AA6"/>
    <mergeCell ref="AB6:AE6"/>
    <mergeCell ref="BE5:BH5"/>
    <mergeCell ref="BI5:BL5"/>
    <mergeCell ref="BM5:BP5"/>
    <mergeCell ref="BQ5:BT5"/>
    <mergeCell ref="BU5:BX5"/>
    <mergeCell ref="BY5:CB5"/>
    <mergeCell ref="AG5:AJ5"/>
    <mergeCell ref="AK5:AN5"/>
    <mergeCell ref="AO5:AR5"/>
    <mergeCell ref="AS5:AV5"/>
    <mergeCell ref="AW5:AZ5"/>
    <mergeCell ref="BA5:BD5"/>
    <mergeCell ref="CC6:CF6"/>
    <mergeCell ref="CG6:CJ6"/>
    <mergeCell ref="CK6:CN6"/>
    <mergeCell ref="CO6:CR6"/>
    <mergeCell ref="H7:K7"/>
    <mergeCell ref="L7:O7"/>
    <mergeCell ref="P7:S7"/>
    <mergeCell ref="T7:W7"/>
    <mergeCell ref="X7:AA7"/>
    <mergeCell ref="AB7:AE7"/>
    <mergeCell ref="BE6:BH6"/>
    <mergeCell ref="BI6:BL6"/>
    <mergeCell ref="BM6:BP6"/>
    <mergeCell ref="BQ6:BT6"/>
    <mergeCell ref="BU6:BX6"/>
    <mergeCell ref="BY6:CB6"/>
    <mergeCell ref="AG6:AJ6"/>
    <mergeCell ref="AK6:AN6"/>
    <mergeCell ref="AO6:AR6"/>
    <mergeCell ref="AS6:AV6"/>
    <mergeCell ref="AW6:AZ6"/>
    <mergeCell ref="BA6:BD6"/>
    <mergeCell ref="CC7:CF7"/>
    <mergeCell ref="CG7:CJ7"/>
    <mergeCell ref="CK7:CN7"/>
    <mergeCell ref="CO7:CR7"/>
    <mergeCell ref="H8:K8"/>
    <mergeCell ref="L8:O8"/>
    <mergeCell ref="P8:S8"/>
    <mergeCell ref="T8:W8"/>
    <mergeCell ref="X8:AA8"/>
    <mergeCell ref="AB8:AE8"/>
    <mergeCell ref="BE7:BH7"/>
    <mergeCell ref="BI7:BL7"/>
    <mergeCell ref="BM7:BP7"/>
    <mergeCell ref="BQ7:BT7"/>
    <mergeCell ref="BU7:BX7"/>
    <mergeCell ref="BY7:CB7"/>
    <mergeCell ref="AG7:AJ7"/>
    <mergeCell ref="AK7:AN7"/>
    <mergeCell ref="AO7:AR7"/>
    <mergeCell ref="AS7:AV7"/>
    <mergeCell ref="AW7:AZ7"/>
    <mergeCell ref="BA7:BD7"/>
    <mergeCell ref="CC8:CF8"/>
    <mergeCell ref="CG8:CJ8"/>
    <mergeCell ref="CK8:CN8"/>
    <mergeCell ref="CO8:CR8"/>
    <mergeCell ref="H9:K9"/>
    <mergeCell ref="L9:O9"/>
    <mergeCell ref="P9:S9"/>
    <mergeCell ref="T9:W9"/>
    <mergeCell ref="X9:AA9"/>
    <mergeCell ref="AB9:AE9"/>
    <mergeCell ref="BE8:BH8"/>
    <mergeCell ref="BI8:BL8"/>
    <mergeCell ref="BM8:BP8"/>
    <mergeCell ref="BQ8:BT8"/>
    <mergeCell ref="BU8:BX8"/>
    <mergeCell ref="BY8:CB8"/>
    <mergeCell ref="AG8:AJ8"/>
    <mergeCell ref="AK8:AN8"/>
    <mergeCell ref="AO8:AR8"/>
    <mergeCell ref="AS8:AV8"/>
    <mergeCell ref="AW8:AZ8"/>
    <mergeCell ref="BA8:BD8"/>
    <mergeCell ref="CC9:CF9"/>
    <mergeCell ref="CG9:CJ9"/>
    <mergeCell ref="CK9:CN9"/>
    <mergeCell ref="CO9:CR9"/>
    <mergeCell ref="H10:K10"/>
    <mergeCell ref="L10:O10"/>
    <mergeCell ref="P10:S10"/>
    <mergeCell ref="T10:W10"/>
    <mergeCell ref="X10:AA10"/>
    <mergeCell ref="AB10:AE10"/>
    <mergeCell ref="BE9:BH9"/>
    <mergeCell ref="BI9:BL9"/>
    <mergeCell ref="BM9:BP9"/>
    <mergeCell ref="BQ9:BT9"/>
    <mergeCell ref="BU9:BX9"/>
    <mergeCell ref="BY9:CB9"/>
    <mergeCell ref="AG9:AJ9"/>
    <mergeCell ref="AK9:AN9"/>
    <mergeCell ref="AO9:AR9"/>
    <mergeCell ref="AS9:AV9"/>
    <mergeCell ref="AW9:AZ9"/>
    <mergeCell ref="BA9:BD9"/>
    <mergeCell ref="CC10:CF10"/>
    <mergeCell ref="CG10:CJ10"/>
    <mergeCell ref="CK10:CN10"/>
    <mergeCell ref="CO10:CR10"/>
    <mergeCell ref="H11:K11"/>
    <mergeCell ref="L11:O11"/>
    <mergeCell ref="P11:S11"/>
    <mergeCell ref="T11:W11"/>
    <mergeCell ref="X11:AA11"/>
    <mergeCell ref="AB11:AE11"/>
    <mergeCell ref="BE10:BH10"/>
    <mergeCell ref="BI10:BL10"/>
    <mergeCell ref="BM10:BP10"/>
    <mergeCell ref="BQ10:BT10"/>
    <mergeCell ref="BU10:BX10"/>
    <mergeCell ref="BY10:CB10"/>
    <mergeCell ref="AG10:AJ10"/>
    <mergeCell ref="AK10:AN10"/>
    <mergeCell ref="AO10:AR10"/>
    <mergeCell ref="AS10:AV10"/>
    <mergeCell ref="AW10:AZ10"/>
    <mergeCell ref="BA10:BD10"/>
    <mergeCell ref="CC11:CF11"/>
    <mergeCell ref="CG11:CJ11"/>
    <mergeCell ref="CK11:CN11"/>
    <mergeCell ref="CO11:CR11"/>
    <mergeCell ref="H12:K12"/>
    <mergeCell ref="L12:O12"/>
    <mergeCell ref="P12:S12"/>
    <mergeCell ref="T12:W12"/>
    <mergeCell ref="X12:AA12"/>
    <mergeCell ref="AB12:AE12"/>
    <mergeCell ref="BE11:BH11"/>
    <mergeCell ref="BI11:BL11"/>
    <mergeCell ref="BM11:BP11"/>
    <mergeCell ref="BQ11:BT11"/>
    <mergeCell ref="BU11:BX11"/>
    <mergeCell ref="BY11:CB11"/>
    <mergeCell ref="AG11:AJ11"/>
    <mergeCell ref="AK11:AN11"/>
    <mergeCell ref="AO11:AR11"/>
    <mergeCell ref="AS11:AV11"/>
    <mergeCell ref="AW11:AZ11"/>
    <mergeCell ref="BA11:BD11"/>
    <mergeCell ref="CC12:CF12"/>
    <mergeCell ref="CG12:CJ12"/>
    <mergeCell ref="CK12:CN12"/>
    <mergeCell ref="CO12:CR12"/>
    <mergeCell ref="H13:K13"/>
    <mergeCell ref="L13:O13"/>
    <mergeCell ref="P13:S13"/>
    <mergeCell ref="T13:W13"/>
    <mergeCell ref="X13:AA13"/>
    <mergeCell ref="AB13:AE13"/>
    <mergeCell ref="BE12:BH12"/>
    <mergeCell ref="BI12:BL12"/>
    <mergeCell ref="BM12:BP12"/>
    <mergeCell ref="BQ12:BT12"/>
    <mergeCell ref="BU12:BX12"/>
    <mergeCell ref="BY12:CB12"/>
    <mergeCell ref="AG12:AJ12"/>
    <mergeCell ref="AK12:AN12"/>
    <mergeCell ref="AO12:AR12"/>
    <mergeCell ref="AS12:AV12"/>
    <mergeCell ref="AW12:AZ12"/>
    <mergeCell ref="BA12:BD12"/>
    <mergeCell ref="CC13:CF13"/>
    <mergeCell ref="CG13:CJ13"/>
    <mergeCell ref="CK13:CN13"/>
    <mergeCell ref="CO13:CR13"/>
    <mergeCell ref="H14:K14"/>
    <mergeCell ref="L14:O14"/>
    <mergeCell ref="P14:S14"/>
    <mergeCell ref="T14:W14"/>
    <mergeCell ref="X14:AA14"/>
    <mergeCell ref="AB14:AE14"/>
    <mergeCell ref="BE13:BH13"/>
    <mergeCell ref="BI13:BL13"/>
    <mergeCell ref="BM13:BP13"/>
    <mergeCell ref="BQ13:BT13"/>
    <mergeCell ref="BU13:BX13"/>
    <mergeCell ref="BY13:CB13"/>
    <mergeCell ref="AG13:AJ13"/>
    <mergeCell ref="AK13:AN13"/>
    <mergeCell ref="AO13:AR13"/>
    <mergeCell ref="AS13:AV13"/>
    <mergeCell ref="AW13:AZ13"/>
    <mergeCell ref="BA13:BD13"/>
    <mergeCell ref="CC14:CF14"/>
    <mergeCell ref="CG14:CJ14"/>
    <mergeCell ref="CK14:CN14"/>
    <mergeCell ref="CO14:CR14"/>
    <mergeCell ref="H15:K15"/>
    <mergeCell ref="L15:O15"/>
    <mergeCell ref="P15:S15"/>
    <mergeCell ref="T15:W15"/>
    <mergeCell ref="X15:AA15"/>
    <mergeCell ref="AB15:AE15"/>
    <mergeCell ref="BE14:BH14"/>
    <mergeCell ref="BI14:BL14"/>
    <mergeCell ref="BM14:BP14"/>
    <mergeCell ref="BQ14:BT14"/>
    <mergeCell ref="BU14:BX14"/>
    <mergeCell ref="BY14:CB14"/>
    <mergeCell ref="AG14:AJ14"/>
    <mergeCell ref="AK14:AN14"/>
    <mergeCell ref="AO14:AR14"/>
    <mergeCell ref="AS14:AV14"/>
    <mergeCell ref="AW14:AZ14"/>
    <mergeCell ref="BA14:BD14"/>
    <mergeCell ref="CC15:CF15"/>
    <mergeCell ref="CG15:CJ15"/>
    <mergeCell ref="CK15:CN15"/>
    <mergeCell ref="CO15:CR15"/>
    <mergeCell ref="H16:K16"/>
    <mergeCell ref="L16:O16"/>
    <mergeCell ref="P16:S16"/>
    <mergeCell ref="T16:W16"/>
    <mergeCell ref="X16:AA16"/>
    <mergeCell ref="AB16:AE16"/>
    <mergeCell ref="BE15:BH15"/>
    <mergeCell ref="BI15:BL15"/>
    <mergeCell ref="BM15:BP15"/>
    <mergeCell ref="BQ15:BT15"/>
    <mergeCell ref="BU15:BX15"/>
    <mergeCell ref="BY15:CB15"/>
    <mergeCell ref="AG15:AJ15"/>
    <mergeCell ref="AK15:AN15"/>
    <mergeCell ref="AO15:AR15"/>
    <mergeCell ref="AS15:AV15"/>
    <mergeCell ref="AW15:AZ15"/>
    <mergeCell ref="BA15:BD15"/>
    <mergeCell ref="CC16:CF16"/>
    <mergeCell ref="CG16:CJ16"/>
    <mergeCell ref="CK16:CN16"/>
    <mergeCell ref="CO16:CR16"/>
    <mergeCell ref="H17:K17"/>
    <mergeCell ref="L17:O17"/>
    <mergeCell ref="P17:S17"/>
    <mergeCell ref="T17:W17"/>
    <mergeCell ref="X17:AA17"/>
    <mergeCell ref="AB17:AE17"/>
    <mergeCell ref="BE16:BH16"/>
    <mergeCell ref="BI16:BL16"/>
    <mergeCell ref="BM16:BP16"/>
    <mergeCell ref="BQ16:BT16"/>
    <mergeCell ref="BU16:BX16"/>
    <mergeCell ref="BY16:CB16"/>
    <mergeCell ref="AG16:AJ16"/>
    <mergeCell ref="AK16:AN16"/>
    <mergeCell ref="AO16:AR16"/>
    <mergeCell ref="AS16:AV16"/>
    <mergeCell ref="AW16:AZ16"/>
    <mergeCell ref="BA16:BD16"/>
    <mergeCell ref="CC17:CF17"/>
    <mergeCell ref="CG17:CJ17"/>
    <mergeCell ref="CK17:CN17"/>
    <mergeCell ref="CO17:CR17"/>
    <mergeCell ref="H18:K18"/>
    <mergeCell ref="L18:O18"/>
    <mergeCell ref="P18:S18"/>
    <mergeCell ref="T18:W18"/>
    <mergeCell ref="X18:AA18"/>
    <mergeCell ref="AB18:AE18"/>
    <mergeCell ref="BE17:BH17"/>
    <mergeCell ref="BI17:BL17"/>
    <mergeCell ref="BM17:BP17"/>
    <mergeCell ref="BQ17:BT17"/>
    <mergeCell ref="BU17:BX17"/>
    <mergeCell ref="BY17:CB17"/>
    <mergeCell ref="AG17:AJ17"/>
    <mergeCell ref="AK17:AN17"/>
    <mergeCell ref="AO17:AR17"/>
    <mergeCell ref="AS17:AV17"/>
    <mergeCell ref="AW17:AZ17"/>
    <mergeCell ref="BA17:BD17"/>
    <mergeCell ref="CC18:CF18"/>
    <mergeCell ref="CG18:CJ18"/>
    <mergeCell ref="CK18:CN18"/>
    <mergeCell ref="CO18:CR18"/>
    <mergeCell ref="H19:K19"/>
    <mergeCell ref="L19:O19"/>
    <mergeCell ref="P19:S19"/>
    <mergeCell ref="T19:W19"/>
    <mergeCell ref="X19:AA19"/>
    <mergeCell ref="AB19:AE19"/>
    <mergeCell ref="BE18:BH18"/>
    <mergeCell ref="BI18:BL18"/>
    <mergeCell ref="BM18:BP18"/>
    <mergeCell ref="BQ18:BT18"/>
    <mergeCell ref="BU18:BX18"/>
    <mergeCell ref="BY18:CB18"/>
    <mergeCell ref="AG18:AJ18"/>
    <mergeCell ref="AK18:AN18"/>
    <mergeCell ref="AO18:AR18"/>
    <mergeCell ref="AS18:AV18"/>
    <mergeCell ref="AW18:AZ18"/>
    <mergeCell ref="BA18:BD18"/>
    <mergeCell ref="CC19:CF19"/>
    <mergeCell ref="CG19:CJ19"/>
    <mergeCell ref="CK19:CN19"/>
    <mergeCell ref="CO19:CR19"/>
    <mergeCell ref="H20:K20"/>
    <mergeCell ref="L20:O20"/>
    <mergeCell ref="P20:S20"/>
    <mergeCell ref="T20:W20"/>
    <mergeCell ref="X20:AA20"/>
    <mergeCell ref="AB20:AE20"/>
    <mergeCell ref="BE19:BH19"/>
    <mergeCell ref="BI19:BL19"/>
    <mergeCell ref="BM19:BP19"/>
    <mergeCell ref="BQ19:BT19"/>
    <mergeCell ref="BU19:BX19"/>
    <mergeCell ref="BY19:CB19"/>
    <mergeCell ref="AG19:AJ19"/>
    <mergeCell ref="AK19:AN19"/>
    <mergeCell ref="AO19:AR19"/>
    <mergeCell ref="AS19:AV19"/>
    <mergeCell ref="AW19:AZ19"/>
    <mergeCell ref="BA19:BD19"/>
    <mergeCell ref="CC20:CF20"/>
    <mergeCell ref="CG20:CJ20"/>
    <mergeCell ref="CK20:CN20"/>
    <mergeCell ref="CO20:CR20"/>
    <mergeCell ref="H21:K21"/>
    <mergeCell ref="L21:O21"/>
    <mergeCell ref="P21:S21"/>
    <mergeCell ref="T21:W21"/>
    <mergeCell ref="X21:AA21"/>
    <mergeCell ref="AB21:AE21"/>
    <mergeCell ref="BE20:BH20"/>
    <mergeCell ref="BI20:BL20"/>
    <mergeCell ref="BM20:BP20"/>
    <mergeCell ref="BQ20:BT20"/>
    <mergeCell ref="BU20:BX20"/>
    <mergeCell ref="BY20:CB20"/>
    <mergeCell ref="AG20:AJ20"/>
    <mergeCell ref="AK20:AN20"/>
    <mergeCell ref="AO20:AR20"/>
    <mergeCell ref="AS20:AV20"/>
    <mergeCell ref="AW20:AZ20"/>
    <mergeCell ref="BA20:BD20"/>
    <mergeCell ref="CC21:CF21"/>
    <mergeCell ref="CG21:CJ21"/>
    <mergeCell ref="CK21:CN21"/>
    <mergeCell ref="CO21:CR21"/>
    <mergeCell ref="H22:K22"/>
    <mergeCell ref="L22:O22"/>
    <mergeCell ref="P22:S22"/>
    <mergeCell ref="T22:W22"/>
    <mergeCell ref="X22:AA22"/>
    <mergeCell ref="AB22:AE22"/>
    <mergeCell ref="BE21:BH21"/>
    <mergeCell ref="BI21:BL21"/>
    <mergeCell ref="BM21:BP21"/>
    <mergeCell ref="BQ21:BT21"/>
    <mergeCell ref="BU21:BX21"/>
    <mergeCell ref="BY21:CB21"/>
    <mergeCell ref="AG21:AJ21"/>
    <mergeCell ref="AK21:AN21"/>
    <mergeCell ref="AO21:AR21"/>
    <mergeCell ref="AS21:AV21"/>
    <mergeCell ref="AW21:AZ21"/>
    <mergeCell ref="BA21:BD21"/>
    <mergeCell ref="CC22:CF22"/>
    <mergeCell ref="CG22:CJ22"/>
    <mergeCell ref="CK22:CN22"/>
    <mergeCell ref="CO22:CR22"/>
    <mergeCell ref="H23:K23"/>
    <mergeCell ref="L23:O23"/>
    <mergeCell ref="P23:S23"/>
    <mergeCell ref="T23:W23"/>
    <mergeCell ref="X23:AA23"/>
    <mergeCell ref="AB23:AE23"/>
    <mergeCell ref="BE22:BH22"/>
    <mergeCell ref="BI22:BL22"/>
    <mergeCell ref="BM22:BP22"/>
    <mergeCell ref="BQ22:BT22"/>
    <mergeCell ref="BU22:BX22"/>
    <mergeCell ref="BY22:CB22"/>
    <mergeCell ref="AG22:AJ22"/>
    <mergeCell ref="AK22:AN22"/>
    <mergeCell ref="AO22:AR22"/>
    <mergeCell ref="AS22:AV22"/>
    <mergeCell ref="AW22:AZ22"/>
    <mergeCell ref="BA22:BD22"/>
    <mergeCell ref="CC23:CF23"/>
    <mergeCell ref="CG23:CJ23"/>
    <mergeCell ref="CK23:CN23"/>
    <mergeCell ref="CO23:CR23"/>
    <mergeCell ref="H24:K24"/>
    <mergeCell ref="L24:O24"/>
    <mergeCell ref="P24:S24"/>
    <mergeCell ref="T24:W24"/>
    <mergeCell ref="X24:AA24"/>
    <mergeCell ref="AB24:AE24"/>
    <mergeCell ref="BE23:BH23"/>
    <mergeCell ref="BI23:BL23"/>
    <mergeCell ref="BM23:BP23"/>
    <mergeCell ref="BQ23:BT23"/>
    <mergeCell ref="BU23:BX23"/>
    <mergeCell ref="BY23:CB23"/>
    <mergeCell ref="AG23:AJ23"/>
    <mergeCell ref="AK23:AN23"/>
    <mergeCell ref="AO23:AR23"/>
    <mergeCell ref="AS23:AV23"/>
    <mergeCell ref="AW23:AZ23"/>
    <mergeCell ref="BA23:BD23"/>
    <mergeCell ref="CC24:CF24"/>
    <mergeCell ref="CG24:CJ24"/>
    <mergeCell ref="CK24:CN24"/>
    <mergeCell ref="CO24:CR24"/>
    <mergeCell ref="H25:K25"/>
    <mergeCell ref="L25:O25"/>
    <mergeCell ref="P25:S25"/>
    <mergeCell ref="T25:W25"/>
    <mergeCell ref="X25:AA25"/>
    <mergeCell ref="AB25:AE25"/>
    <mergeCell ref="BE24:BH24"/>
    <mergeCell ref="BI24:BL24"/>
    <mergeCell ref="BM24:BP24"/>
    <mergeCell ref="BQ24:BT24"/>
    <mergeCell ref="BU24:BX24"/>
    <mergeCell ref="BY24:CB24"/>
    <mergeCell ref="AG24:AJ24"/>
    <mergeCell ref="AK24:AN24"/>
    <mergeCell ref="AO24:AR24"/>
    <mergeCell ref="AS24:AV24"/>
    <mergeCell ref="AW24:AZ24"/>
    <mergeCell ref="BA24:BD24"/>
    <mergeCell ref="CC25:CF25"/>
    <mergeCell ref="CG25:CJ25"/>
    <mergeCell ref="CK25:CN25"/>
    <mergeCell ref="CO25:CR25"/>
    <mergeCell ref="H26:K26"/>
    <mergeCell ref="L26:O26"/>
    <mergeCell ref="P26:S26"/>
    <mergeCell ref="T26:W26"/>
    <mergeCell ref="X26:AA26"/>
    <mergeCell ref="AB26:AE26"/>
    <mergeCell ref="BE25:BH25"/>
    <mergeCell ref="BI25:BL25"/>
    <mergeCell ref="BM25:BP25"/>
    <mergeCell ref="BQ25:BT25"/>
    <mergeCell ref="BU25:BX25"/>
    <mergeCell ref="BY25:CB25"/>
    <mergeCell ref="AG25:AJ25"/>
    <mergeCell ref="AK25:AN25"/>
    <mergeCell ref="AO25:AR25"/>
    <mergeCell ref="AS25:AV25"/>
    <mergeCell ref="AW25:AZ25"/>
    <mergeCell ref="BA25:BD25"/>
    <mergeCell ref="CC26:CF26"/>
    <mergeCell ref="CG26:CJ26"/>
    <mergeCell ref="CK26:CN26"/>
    <mergeCell ref="CO26:CR26"/>
    <mergeCell ref="H27:K27"/>
    <mergeCell ref="L27:O27"/>
    <mergeCell ref="P27:S27"/>
    <mergeCell ref="T27:W27"/>
    <mergeCell ref="X27:AA27"/>
    <mergeCell ref="AB27:AE27"/>
    <mergeCell ref="BE26:BH26"/>
    <mergeCell ref="BI26:BL26"/>
    <mergeCell ref="BM26:BP26"/>
    <mergeCell ref="BQ26:BT26"/>
    <mergeCell ref="BU26:BX26"/>
    <mergeCell ref="BY26:CB26"/>
    <mergeCell ref="AG26:AJ26"/>
    <mergeCell ref="AK26:AN26"/>
    <mergeCell ref="AO26:AR26"/>
    <mergeCell ref="AS26:AV26"/>
    <mergeCell ref="AW26:AZ26"/>
    <mergeCell ref="BA26:BD26"/>
    <mergeCell ref="CC27:CF27"/>
    <mergeCell ref="CG27:CJ27"/>
    <mergeCell ref="CK27:CN27"/>
    <mergeCell ref="CO27:CR27"/>
    <mergeCell ref="H28:K28"/>
    <mergeCell ref="L28:O28"/>
    <mergeCell ref="P28:S28"/>
    <mergeCell ref="T28:W28"/>
    <mergeCell ref="X28:AA28"/>
    <mergeCell ref="AB28:AE28"/>
    <mergeCell ref="BE27:BH27"/>
    <mergeCell ref="BI27:BL27"/>
    <mergeCell ref="BM27:BP27"/>
    <mergeCell ref="BQ27:BT27"/>
    <mergeCell ref="BU27:BX27"/>
    <mergeCell ref="BY27:CB27"/>
    <mergeCell ref="AG27:AJ27"/>
    <mergeCell ref="AK27:AN27"/>
    <mergeCell ref="AO27:AR27"/>
    <mergeCell ref="AS27:AV27"/>
    <mergeCell ref="AW27:AZ27"/>
    <mergeCell ref="BA27:BD27"/>
    <mergeCell ref="CC28:CF28"/>
    <mergeCell ref="CG28:CJ28"/>
    <mergeCell ref="CK28:CN28"/>
    <mergeCell ref="CO28:CR28"/>
    <mergeCell ref="H29:K29"/>
    <mergeCell ref="L29:O29"/>
    <mergeCell ref="P29:S29"/>
    <mergeCell ref="T29:W29"/>
    <mergeCell ref="X29:AA29"/>
    <mergeCell ref="AB29:AE29"/>
    <mergeCell ref="BE28:BH28"/>
    <mergeCell ref="BI28:BL28"/>
    <mergeCell ref="BM28:BP28"/>
    <mergeCell ref="BQ28:BT28"/>
    <mergeCell ref="BU28:BX28"/>
    <mergeCell ref="BY28:CB28"/>
    <mergeCell ref="AG28:AJ28"/>
    <mergeCell ref="AK28:AN28"/>
    <mergeCell ref="AO28:AR28"/>
    <mergeCell ref="AS28:AV28"/>
    <mergeCell ref="AW28:AZ28"/>
    <mergeCell ref="BA28:BD28"/>
    <mergeCell ref="CC29:CF29"/>
    <mergeCell ref="CG29:CJ29"/>
    <mergeCell ref="CK29:CN29"/>
    <mergeCell ref="CO29:CR29"/>
    <mergeCell ref="H30:K30"/>
    <mergeCell ref="L30:O30"/>
    <mergeCell ref="P30:S30"/>
    <mergeCell ref="T30:W30"/>
    <mergeCell ref="X30:AA30"/>
    <mergeCell ref="AB30:AE30"/>
    <mergeCell ref="BE29:BH29"/>
    <mergeCell ref="BI29:BL29"/>
    <mergeCell ref="BM29:BP29"/>
    <mergeCell ref="BQ29:BT29"/>
    <mergeCell ref="BU29:BX29"/>
    <mergeCell ref="BY29:CB29"/>
    <mergeCell ref="AG29:AJ29"/>
    <mergeCell ref="AK29:AN29"/>
    <mergeCell ref="AO29:AR29"/>
    <mergeCell ref="AS29:AV29"/>
    <mergeCell ref="AW29:AZ29"/>
    <mergeCell ref="BA29:BD29"/>
    <mergeCell ref="CC30:CF30"/>
    <mergeCell ref="CG30:CJ30"/>
    <mergeCell ref="CK30:CN30"/>
    <mergeCell ref="CO30:CR30"/>
    <mergeCell ref="H31:K31"/>
    <mergeCell ref="L31:O31"/>
    <mergeCell ref="P31:S31"/>
    <mergeCell ref="T31:W31"/>
    <mergeCell ref="X31:AA31"/>
    <mergeCell ref="AB31:AE31"/>
    <mergeCell ref="BE30:BH30"/>
    <mergeCell ref="BI30:BL30"/>
    <mergeCell ref="BM30:BP30"/>
    <mergeCell ref="BQ30:BT30"/>
    <mergeCell ref="BU30:BX30"/>
    <mergeCell ref="BY30:CB30"/>
    <mergeCell ref="AG30:AJ30"/>
    <mergeCell ref="AK30:AN30"/>
    <mergeCell ref="AO30:AR30"/>
    <mergeCell ref="AS30:AV30"/>
    <mergeCell ref="AW30:AZ30"/>
    <mergeCell ref="BA30:BD30"/>
    <mergeCell ref="CC31:CF31"/>
    <mergeCell ref="CG31:CJ31"/>
    <mergeCell ref="CK31:CN31"/>
    <mergeCell ref="CO31:CR31"/>
    <mergeCell ref="H32:K32"/>
    <mergeCell ref="L32:O32"/>
    <mergeCell ref="P32:S32"/>
    <mergeCell ref="T32:W32"/>
    <mergeCell ref="X32:AA32"/>
    <mergeCell ref="AB32:AE32"/>
    <mergeCell ref="BE31:BH31"/>
    <mergeCell ref="BI31:BL31"/>
    <mergeCell ref="BM31:BP31"/>
    <mergeCell ref="BQ31:BT31"/>
    <mergeCell ref="BU31:BX31"/>
    <mergeCell ref="BY31:CB31"/>
    <mergeCell ref="AG31:AJ31"/>
    <mergeCell ref="AK31:AN31"/>
    <mergeCell ref="AO31:AR31"/>
    <mergeCell ref="AS31:AV31"/>
    <mergeCell ref="AW31:AZ31"/>
    <mergeCell ref="BA31:BD31"/>
    <mergeCell ref="CC32:CF32"/>
    <mergeCell ref="CG32:CJ32"/>
    <mergeCell ref="CK32:CN32"/>
    <mergeCell ref="CO32:CR32"/>
    <mergeCell ref="H33:K33"/>
    <mergeCell ref="L33:O33"/>
    <mergeCell ref="P33:S33"/>
    <mergeCell ref="T33:W33"/>
    <mergeCell ref="X33:AA33"/>
    <mergeCell ref="AB33:AE33"/>
    <mergeCell ref="BE32:BH32"/>
    <mergeCell ref="BI32:BL32"/>
    <mergeCell ref="BM32:BP32"/>
    <mergeCell ref="BQ32:BT32"/>
    <mergeCell ref="BU32:BX32"/>
    <mergeCell ref="BY32:CB32"/>
    <mergeCell ref="AG32:AJ32"/>
    <mergeCell ref="AK32:AN32"/>
    <mergeCell ref="AO32:AR32"/>
    <mergeCell ref="AS32:AV32"/>
    <mergeCell ref="AW32:AZ32"/>
    <mergeCell ref="BA32:BD32"/>
    <mergeCell ref="CC33:CF33"/>
    <mergeCell ref="CG33:CJ33"/>
    <mergeCell ref="CK33:CN33"/>
    <mergeCell ref="CO33:CR33"/>
    <mergeCell ref="H34:K34"/>
    <mergeCell ref="L34:O34"/>
    <mergeCell ref="P34:S34"/>
    <mergeCell ref="T34:W34"/>
    <mergeCell ref="X34:AA34"/>
    <mergeCell ref="AB34:AE34"/>
    <mergeCell ref="BE33:BH33"/>
    <mergeCell ref="BI33:BL33"/>
    <mergeCell ref="BM33:BP33"/>
    <mergeCell ref="BQ33:BT33"/>
    <mergeCell ref="BU33:BX33"/>
    <mergeCell ref="BY33:CB33"/>
    <mergeCell ref="AG33:AJ33"/>
    <mergeCell ref="AK33:AN33"/>
    <mergeCell ref="AO33:AR33"/>
    <mergeCell ref="AS33:AV33"/>
    <mergeCell ref="AW33:AZ33"/>
    <mergeCell ref="BA33:BD33"/>
    <mergeCell ref="CC34:CF34"/>
    <mergeCell ref="CG34:CJ34"/>
    <mergeCell ref="CK34:CN34"/>
    <mergeCell ref="CO34:CR34"/>
    <mergeCell ref="H35:K35"/>
    <mergeCell ref="L35:O35"/>
    <mergeCell ref="P35:S35"/>
    <mergeCell ref="T35:W35"/>
    <mergeCell ref="X35:AA35"/>
    <mergeCell ref="AB35:AE35"/>
    <mergeCell ref="BE34:BH34"/>
    <mergeCell ref="BI34:BL34"/>
    <mergeCell ref="BM34:BP34"/>
    <mergeCell ref="BQ34:BT34"/>
    <mergeCell ref="BU34:BX34"/>
    <mergeCell ref="BY34:CB34"/>
    <mergeCell ref="AG34:AJ34"/>
    <mergeCell ref="AK34:AN34"/>
    <mergeCell ref="AO34:AR34"/>
    <mergeCell ref="AS34:AV34"/>
    <mergeCell ref="AW34:AZ34"/>
    <mergeCell ref="BA34:BD34"/>
    <mergeCell ref="CC35:CF35"/>
    <mergeCell ref="CG35:CJ35"/>
    <mergeCell ref="CK35:CN35"/>
    <mergeCell ref="CO35:CR35"/>
    <mergeCell ref="H36:K36"/>
    <mergeCell ref="L36:O36"/>
    <mergeCell ref="P36:S36"/>
    <mergeCell ref="T36:W36"/>
    <mergeCell ref="X36:AA36"/>
    <mergeCell ref="AB36:AE36"/>
    <mergeCell ref="BE35:BH35"/>
    <mergeCell ref="BI35:BL35"/>
    <mergeCell ref="BM35:BP35"/>
    <mergeCell ref="BQ35:BT35"/>
    <mergeCell ref="BU35:BX35"/>
    <mergeCell ref="BY35:CB35"/>
    <mergeCell ref="AG35:AJ35"/>
    <mergeCell ref="AK35:AN35"/>
    <mergeCell ref="AO35:AR35"/>
    <mergeCell ref="AS35:AV35"/>
    <mergeCell ref="AW35:AZ35"/>
    <mergeCell ref="BA35:BD35"/>
    <mergeCell ref="CC36:CF36"/>
    <mergeCell ref="CG36:CJ36"/>
    <mergeCell ref="CK36:CN36"/>
    <mergeCell ref="CO36:CR36"/>
    <mergeCell ref="H37:K37"/>
    <mergeCell ref="L37:O37"/>
    <mergeCell ref="P37:S37"/>
    <mergeCell ref="T37:W37"/>
    <mergeCell ref="X37:AA37"/>
    <mergeCell ref="AB37:AE37"/>
    <mergeCell ref="BE36:BH36"/>
    <mergeCell ref="BI36:BL36"/>
    <mergeCell ref="BM36:BP36"/>
    <mergeCell ref="BQ36:BT36"/>
    <mergeCell ref="BU36:BX36"/>
    <mergeCell ref="BY36:CB36"/>
    <mergeCell ref="AG36:AJ36"/>
    <mergeCell ref="AK36:AN36"/>
    <mergeCell ref="AO36:AR36"/>
    <mergeCell ref="AS36:AV36"/>
    <mergeCell ref="AW36:AZ36"/>
    <mergeCell ref="BA36:BD36"/>
    <mergeCell ref="CC37:CF37"/>
    <mergeCell ref="CG37:CJ37"/>
    <mergeCell ref="CK37:CN37"/>
    <mergeCell ref="CO37:CR37"/>
    <mergeCell ref="H38:K38"/>
    <mergeCell ref="L38:O38"/>
    <mergeCell ref="P38:S38"/>
    <mergeCell ref="T38:W38"/>
    <mergeCell ref="X38:AA38"/>
    <mergeCell ref="AB38:AE38"/>
    <mergeCell ref="BE37:BH37"/>
    <mergeCell ref="BI37:BL37"/>
    <mergeCell ref="BM37:BP37"/>
    <mergeCell ref="BQ37:BT37"/>
    <mergeCell ref="BU37:BX37"/>
    <mergeCell ref="BY37:CB37"/>
    <mergeCell ref="AG37:AJ37"/>
    <mergeCell ref="AK37:AN37"/>
    <mergeCell ref="AO37:AR37"/>
    <mergeCell ref="AS37:AV37"/>
    <mergeCell ref="AW37:AZ37"/>
    <mergeCell ref="BA37:BD37"/>
    <mergeCell ref="CC38:CF38"/>
    <mergeCell ref="CG38:CJ38"/>
    <mergeCell ref="CK38:CN38"/>
    <mergeCell ref="CO38:CR38"/>
    <mergeCell ref="H39:K39"/>
    <mergeCell ref="L39:O39"/>
    <mergeCell ref="P39:S39"/>
    <mergeCell ref="T39:W39"/>
    <mergeCell ref="X39:AA39"/>
    <mergeCell ref="AB39:AE39"/>
    <mergeCell ref="BE38:BH38"/>
    <mergeCell ref="BI38:BL38"/>
    <mergeCell ref="BM38:BP38"/>
    <mergeCell ref="BQ38:BT38"/>
    <mergeCell ref="BU38:BX38"/>
    <mergeCell ref="BY38:CB38"/>
    <mergeCell ref="AG38:AJ38"/>
    <mergeCell ref="AK38:AN38"/>
    <mergeCell ref="AO38:AR38"/>
    <mergeCell ref="AS38:AV38"/>
    <mergeCell ref="AW38:AZ38"/>
    <mergeCell ref="BA38:BD38"/>
    <mergeCell ref="CC39:CF39"/>
    <mergeCell ref="CG39:CJ39"/>
    <mergeCell ref="CK39:CN39"/>
    <mergeCell ref="CO39:CR39"/>
    <mergeCell ref="H40:K40"/>
    <mergeCell ref="L40:O40"/>
    <mergeCell ref="P40:S40"/>
    <mergeCell ref="T40:W40"/>
    <mergeCell ref="X40:AA40"/>
    <mergeCell ref="AB40:AE40"/>
    <mergeCell ref="BE39:BH39"/>
    <mergeCell ref="BI39:BL39"/>
    <mergeCell ref="BM39:BP39"/>
    <mergeCell ref="BQ39:BT39"/>
    <mergeCell ref="BU39:BX39"/>
    <mergeCell ref="BY39:CB39"/>
    <mergeCell ref="AG39:AJ39"/>
    <mergeCell ref="AK39:AN39"/>
    <mergeCell ref="AO39:AR39"/>
    <mergeCell ref="AS39:AV39"/>
    <mergeCell ref="AW39:AZ39"/>
    <mergeCell ref="BA39:BD39"/>
    <mergeCell ref="CC40:CF40"/>
    <mergeCell ref="CG40:CJ40"/>
    <mergeCell ref="CK40:CN40"/>
    <mergeCell ref="CO40:CR40"/>
    <mergeCell ref="H41:K41"/>
    <mergeCell ref="L41:O41"/>
    <mergeCell ref="P41:S41"/>
    <mergeCell ref="T41:W41"/>
    <mergeCell ref="X41:AA41"/>
    <mergeCell ref="AB41:AE41"/>
    <mergeCell ref="BE40:BH40"/>
    <mergeCell ref="BI40:BL40"/>
    <mergeCell ref="BM40:BP40"/>
    <mergeCell ref="BQ40:BT40"/>
    <mergeCell ref="BU40:BX40"/>
    <mergeCell ref="BY40:CB40"/>
    <mergeCell ref="AG40:AJ40"/>
    <mergeCell ref="AK40:AN40"/>
    <mergeCell ref="AO40:AR40"/>
    <mergeCell ref="AS40:AV40"/>
    <mergeCell ref="AW40:AZ40"/>
    <mergeCell ref="BA40:BD40"/>
    <mergeCell ref="CC41:CF41"/>
    <mergeCell ref="CG41:CJ41"/>
    <mergeCell ref="CK41:CN41"/>
    <mergeCell ref="CO41:CR41"/>
    <mergeCell ref="H42:K42"/>
    <mergeCell ref="L42:O42"/>
    <mergeCell ref="P42:S42"/>
    <mergeCell ref="T42:W42"/>
    <mergeCell ref="X42:AA42"/>
    <mergeCell ref="AB42:AE42"/>
    <mergeCell ref="BE41:BH41"/>
    <mergeCell ref="BI41:BL41"/>
    <mergeCell ref="BM41:BP41"/>
    <mergeCell ref="BQ41:BT41"/>
    <mergeCell ref="BU41:BX41"/>
    <mergeCell ref="BY41:CB41"/>
    <mergeCell ref="AG41:AJ41"/>
    <mergeCell ref="AK41:AN41"/>
    <mergeCell ref="AO41:AR41"/>
    <mergeCell ref="AS41:AV41"/>
    <mergeCell ref="AW41:AZ41"/>
    <mergeCell ref="BA41:BD41"/>
    <mergeCell ref="CC42:CF42"/>
    <mergeCell ref="CG42:CJ42"/>
    <mergeCell ref="CK42:CN42"/>
    <mergeCell ref="CO42:CR42"/>
    <mergeCell ref="H43:K43"/>
    <mergeCell ref="L43:O43"/>
    <mergeCell ref="P43:S43"/>
    <mergeCell ref="T43:W43"/>
    <mergeCell ref="X43:AA43"/>
    <mergeCell ref="AB43:AE43"/>
    <mergeCell ref="BE42:BH42"/>
    <mergeCell ref="BI42:BL42"/>
    <mergeCell ref="BM42:BP42"/>
    <mergeCell ref="BQ42:BT42"/>
    <mergeCell ref="BU42:BX42"/>
    <mergeCell ref="BY42:CB42"/>
    <mergeCell ref="AG42:AJ42"/>
    <mergeCell ref="AK42:AN42"/>
    <mergeCell ref="AO42:AR42"/>
    <mergeCell ref="AS42:AV42"/>
    <mergeCell ref="AW42:AZ42"/>
    <mergeCell ref="BA42:BD42"/>
    <mergeCell ref="CC43:CF43"/>
    <mergeCell ref="CG43:CJ43"/>
    <mergeCell ref="CK43:CN43"/>
    <mergeCell ref="CO43:CR43"/>
    <mergeCell ref="H44:K44"/>
    <mergeCell ref="L44:O44"/>
    <mergeCell ref="P44:S44"/>
    <mergeCell ref="T44:W44"/>
    <mergeCell ref="X44:AA44"/>
    <mergeCell ref="AB44:AE44"/>
    <mergeCell ref="BE43:BH43"/>
    <mergeCell ref="BI43:BL43"/>
    <mergeCell ref="BM43:BP43"/>
    <mergeCell ref="BQ43:BT43"/>
    <mergeCell ref="BU43:BX43"/>
    <mergeCell ref="BY43:CB43"/>
    <mergeCell ref="AG43:AJ43"/>
    <mergeCell ref="AK43:AN43"/>
    <mergeCell ref="AO43:AR43"/>
    <mergeCell ref="AS43:AV43"/>
    <mergeCell ref="AW43:AZ43"/>
    <mergeCell ref="BA43:BD43"/>
    <mergeCell ref="CC44:CF44"/>
    <mergeCell ref="CG44:CJ44"/>
    <mergeCell ref="CK44:CN44"/>
    <mergeCell ref="CO44:CR44"/>
    <mergeCell ref="H45:K45"/>
    <mergeCell ref="L45:O45"/>
    <mergeCell ref="P45:S45"/>
    <mergeCell ref="T45:W45"/>
    <mergeCell ref="X45:AA45"/>
    <mergeCell ref="AB45:AE45"/>
    <mergeCell ref="BE44:BH44"/>
    <mergeCell ref="BI44:BL44"/>
    <mergeCell ref="BM44:BP44"/>
    <mergeCell ref="BQ44:BT44"/>
    <mergeCell ref="BU44:BX44"/>
    <mergeCell ref="BY44:CB44"/>
    <mergeCell ref="AG44:AJ44"/>
    <mergeCell ref="AK44:AN44"/>
    <mergeCell ref="AO44:AR44"/>
    <mergeCell ref="AS44:AV44"/>
    <mergeCell ref="AW44:AZ44"/>
    <mergeCell ref="BA44:BD44"/>
    <mergeCell ref="CC45:CF45"/>
    <mergeCell ref="CG45:CJ45"/>
    <mergeCell ref="CK45:CN45"/>
    <mergeCell ref="CO45:CR45"/>
    <mergeCell ref="H46:K46"/>
    <mergeCell ref="L46:O46"/>
    <mergeCell ref="P46:S46"/>
    <mergeCell ref="T46:W46"/>
    <mergeCell ref="X46:AA46"/>
    <mergeCell ref="AB46:AE46"/>
    <mergeCell ref="BE45:BH45"/>
    <mergeCell ref="BI45:BL45"/>
    <mergeCell ref="BM45:BP45"/>
    <mergeCell ref="BQ45:BT45"/>
    <mergeCell ref="BU45:BX45"/>
    <mergeCell ref="BY45:CB45"/>
    <mergeCell ref="AG45:AJ45"/>
    <mergeCell ref="AK45:AN45"/>
    <mergeCell ref="AO45:AR45"/>
    <mergeCell ref="AS45:AV45"/>
    <mergeCell ref="AW45:AZ45"/>
    <mergeCell ref="BA45:BD45"/>
    <mergeCell ref="CC46:CF46"/>
    <mergeCell ref="CG46:CJ46"/>
    <mergeCell ref="CK46:CN46"/>
    <mergeCell ref="CO46:CR46"/>
    <mergeCell ref="H47:K47"/>
    <mergeCell ref="L47:O47"/>
    <mergeCell ref="P47:S47"/>
    <mergeCell ref="T47:W47"/>
    <mergeCell ref="X47:AA47"/>
    <mergeCell ref="AB47:AE47"/>
    <mergeCell ref="BE46:BH46"/>
    <mergeCell ref="BI46:BL46"/>
    <mergeCell ref="BM46:BP46"/>
    <mergeCell ref="BQ46:BT46"/>
    <mergeCell ref="BU46:BX46"/>
    <mergeCell ref="BY46:CB46"/>
    <mergeCell ref="AG46:AJ46"/>
    <mergeCell ref="AK46:AN46"/>
    <mergeCell ref="AO46:AR46"/>
    <mergeCell ref="AS46:AV46"/>
    <mergeCell ref="AW46:AZ46"/>
    <mergeCell ref="BA46:BD46"/>
    <mergeCell ref="CC47:CF47"/>
    <mergeCell ref="CG47:CJ47"/>
    <mergeCell ref="CK47:CN47"/>
    <mergeCell ref="CO47:CR47"/>
    <mergeCell ref="H48:K48"/>
    <mergeCell ref="L48:O48"/>
    <mergeCell ref="P48:S48"/>
    <mergeCell ref="T48:W48"/>
    <mergeCell ref="X48:AA48"/>
    <mergeCell ref="AB48:AE48"/>
    <mergeCell ref="BE47:BH47"/>
    <mergeCell ref="BI47:BL47"/>
    <mergeCell ref="BM47:BP47"/>
    <mergeCell ref="BQ47:BT47"/>
    <mergeCell ref="BU47:BX47"/>
    <mergeCell ref="BY47:CB47"/>
    <mergeCell ref="AG47:AJ47"/>
    <mergeCell ref="AK47:AN47"/>
    <mergeCell ref="AO47:AR47"/>
    <mergeCell ref="AS47:AV47"/>
    <mergeCell ref="AW47:AZ47"/>
    <mergeCell ref="BA47:BD47"/>
    <mergeCell ref="CC48:CF48"/>
    <mergeCell ref="CG48:CJ48"/>
    <mergeCell ref="CK48:CN48"/>
    <mergeCell ref="CO48:CR48"/>
    <mergeCell ref="H49:K49"/>
    <mergeCell ref="L49:O49"/>
    <mergeCell ref="P49:S49"/>
    <mergeCell ref="T49:W49"/>
    <mergeCell ref="X49:AA49"/>
    <mergeCell ref="AB49:AE49"/>
    <mergeCell ref="BE48:BH48"/>
    <mergeCell ref="BI48:BL48"/>
    <mergeCell ref="BM48:BP48"/>
    <mergeCell ref="BQ48:BT48"/>
    <mergeCell ref="BU48:BX48"/>
    <mergeCell ref="BY48:CB48"/>
    <mergeCell ref="AG48:AJ48"/>
    <mergeCell ref="AK48:AN48"/>
    <mergeCell ref="AO48:AR48"/>
    <mergeCell ref="AS48:AV48"/>
    <mergeCell ref="AW48:AZ48"/>
    <mergeCell ref="BA48:BD48"/>
    <mergeCell ref="H50:K50"/>
    <mergeCell ref="L50:O50"/>
    <mergeCell ref="P50:S50"/>
    <mergeCell ref="T50:W50"/>
    <mergeCell ref="X50:AA50"/>
    <mergeCell ref="AB50:AE50"/>
    <mergeCell ref="BE49:BH49"/>
    <mergeCell ref="BI49:BL49"/>
    <mergeCell ref="BM49:BP49"/>
    <mergeCell ref="BQ49:BT49"/>
    <mergeCell ref="BU49:BX49"/>
    <mergeCell ref="BY49:CB49"/>
    <mergeCell ref="AG49:AJ49"/>
    <mergeCell ref="AK49:AN49"/>
    <mergeCell ref="AO49:AR49"/>
    <mergeCell ref="AS49:AV49"/>
    <mergeCell ref="AW49:AZ49"/>
    <mergeCell ref="BA49:BD49"/>
    <mergeCell ref="CC50:CF50"/>
    <mergeCell ref="CG50:CJ50"/>
    <mergeCell ref="CK50:CN50"/>
    <mergeCell ref="CO50:CR50"/>
    <mergeCell ref="BE50:BH50"/>
    <mergeCell ref="BI50:BL50"/>
    <mergeCell ref="BM50:BP50"/>
    <mergeCell ref="BQ50:BT50"/>
    <mergeCell ref="BU50:BX50"/>
    <mergeCell ref="BY50:CB50"/>
    <mergeCell ref="AG50:AJ50"/>
    <mergeCell ref="AK50:AN50"/>
    <mergeCell ref="AO50:AR50"/>
    <mergeCell ref="AS50:AV50"/>
    <mergeCell ref="AW50:AZ50"/>
    <mergeCell ref="BA50:BD50"/>
    <mergeCell ref="CC49:CF49"/>
    <mergeCell ref="CG49:CJ49"/>
    <mergeCell ref="CK49:CN49"/>
    <mergeCell ref="CO49:CR49"/>
  </mergeCells>
  <pageMargins left="0.70866141732283472" right="0.70866141732283472" top="0.74803149606299213" bottom="0.74803149606299213" header="0.31496062992125984" footer="0.31496062992125984"/>
  <pageSetup paperSize="8" scale="65" orientation="landscape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workbookViewId="0">
      <selection activeCell="L9" sqref="L9"/>
    </sheetView>
  </sheetViews>
  <sheetFormatPr defaultRowHeight="14.25" x14ac:dyDescent="0.2"/>
  <sheetData>
    <row r="2" spans="2:9" ht="15" thickBot="1" x14ac:dyDescent="0.25"/>
    <row r="3" spans="2:9" ht="28.15" customHeight="1" x14ac:dyDescent="0.2">
      <c r="B3" s="154" t="s">
        <v>2</v>
      </c>
      <c r="C3" s="154" t="s">
        <v>3</v>
      </c>
      <c r="D3" s="1" t="s">
        <v>4</v>
      </c>
      <c r="E3" s="154" t="s">
        <v>6</v>
      </c>
      <c r="F3" s="154" t="s">
        <v>7</v>
      </c>
      <c r="G3" s="154" t="s">
        <v>8</v>
      </c>
      <c r="H3" s="154" t="s">
        <v>9</v>
      </c>
      <c r="I3" s="154" t="s">
        <v>10</v>
      </c>
    </row>
    <row r="4" spans="2:9" ht="15.75" thickBot="1" x14ac:dyDescent="0.25">
      <c r="B4" s="155"/>
      <c r="C4" s="155"/>
      <c r="D4" s="2" t="s">
        <v>5</v>
      </c>
      <c r="E4" s="155"/>
      <c r="F4" s="155"/>
      <c r="G4" s="155"/>
      <c r="H4" s="155"/>
      <c r="I4" s="155"/>
    </row>
    <row r="5" spans="2:9" ht="15" x14ac:dyDescent="0.2">
      <c r="B5" s="156">
        <v>41876</v>
      </c>
      <c r="C5" s="158" t="s">
        <v>11</v>
      </c>
      <c r="D5" s="158" t="s">
        <v>11</v>
      </c>
      <c r="E5" s="3" t="s">
        <v>12</v>
      </c>
      <c r="F5" s="158">
        <v>40</v>
      </c>
      <c r="G5" s="158" t="s">
        <v>14</v>
      </c>
      <c r="H5" s="160">
        <v>0</v>
      </c>
      <c r="I5" s="158" t="s">
        <v>15</v>
      </c>
    </row>
    <row r="6" spans="2:9" ht="30.75" thickBot="1" x14ac:dyDescent="0.25">
      <c r="B6" s="157"/>
      <c r="C6" s="159"/>
      <c r="D6" s="159"/>
      <c r="E6" s="4" t="s">
        <v>13</v>
      </c>
      <c r="F6" s="159"/>
      <c r="G6" s="159"/>
      <c r="H6" s="161"/>
      <c r="I6" s="159"/>
    </row>
    <row r="7" spans="2:9" ht="30.75" thickBot="1" x14ac:dyDescent="0.25">
      <c r="B7" s="5">
        <v>41883</v>
      </c>
      <c r="C7" s="4" t="s">
        <v>16</v>
      </c>
      <c r="D7" s="4" t="s">
        <v>16</v>
      </c>
      <c r="E7" s="6">
        <v>0</v>
      </c>
      <c r="F7" s="4">
        <v>40</v>
      </c>
      <c r="G7" s="4" t="s">
        <v>14</v>
      </c>
      <c r="H7" s="6">
        <v>0</v>
      </c>
      <c r="I7" s="4">
        <v>90</v>
      </c>
    </row>
    <row r="8" spans="2:9" ht="30.75" thickBot="1" x14ac:dyDescent="0.25">
      <c r="B8" s="5">
        <v>41890</v>
      </c>
      <c r="C8" s="4" t="s">
        <v>16</v>
      </c>
      <c r="D8" s="4" t="s">
        <v>16</v>
      </c>
      <c r="E8" s="6">
        <v>0</v>
      </c>
      <c r="F8" s="4">
        <v>40</v>
      </c>
      <c r="G8" s="4" t="s">
        <v>14</v>
      </c>
      <c r="H8" s="6">
        <v>0</v>
      </c>
      <c r="I8" s="4">
        <v>90</v>
      </c>
    </row>
    <row r="9" spans="2:9" ht="30.75" thickBot="1" x14ac:dyDescent="0.25">
      <c r="B9" s="5">
        <v>41897</v>
      </c>
      <c r="C9" s="4" t="s">
        <v>16</v>
      </c>
      <c r="D9" s="4" t="s">
        <v>16</v>
      </c>
      <c r="E9" s="6">
        <v>0</v>
      </c>
      <c r="F9" s="4">
        <v>40</v>
      </c>
      <c r="G9" s="4" t="s">
        <v>14</v>
      </c>
      <c r="H9" s="6">
        <v>0</v>
      </c>
      <c r="I9" s="4">
        <v>90</v>
      </c>
    </row>
    <row r="10" spans="2:9" ht="15.75" thickBot="1" x14ac:dyDescent="0.25">
      <c r="B10" s="7">
        <v>41904</v>
      </c>
      <c r="C10" s="4" t="s">
        <v>16</v>
      </c>
      <c r="D10" s="4" t="s">
        <v>16</v>
      </c>
      <c r="E10" s="6">
        <v>0</v>
      </c>
      <c r="F10" s="2"/>
      <c r="G10" s="2"/>
      <c r="H10" s="2"/>
      <c r="I10" s="2"/>
    </row>
    <row r="11" spans="2:9" ht="15.75" thickBot="1" x14ac:dyDescent="0.25">
      <c r="B11" s="7">
        <v>41911</v>
      </c>
      <c r="C11" s="4" t="s">
        <v>16</v>
      </c>
      <c r="D11" s="4" t="s">
        <v>16</v>
      </c>
      <c r="E11" s="6">
        <v>0</v>
      </c>
      <c r="F11" s="2"/>
      <c r="G11" s="2"/>
      <c r="H11" s="2"/>
      <c r="I11" s="2"/>
    </row>
    <row r="12" spans="2:9" ht="15.75" thickBot="1" x14ac:dyDescent="0.25">
      <c r="B12" s="7">
        <v>41918</v>
      </c>
      <c r="C12" s="4" t="s">
        <v>16</v>
      </c>
      <c r="D12" s="4" t="s">
        <v>16</v>
      </c>
      <c r="E12" s="6">
        <v>0</v>
      </c>
      <c r="F12" s="2"/>
      <c r="G12" s="2"/>
      <c r="H12" s="2"/>
      <c r="I12" s="2"/>
    </row>
    <row r="13" spans="2:9" ht="15.75" thickBot="1" x14ac:dyDescent="0.25">
      <c r="B13" s="7">
        <v>41925</v>
      </c>
      <c r="C13" s="4" t="s">
        <v>16</v>
      </c>
      <c r="D13" s="4" t="s">
        <v>16</v>
      </c>
      <c r="E13" s="6">
        <v>0</v>
      </c>
      <c r="F13" s="2"/>
      <c r="G13" s="2"/>
      <c r="H13" s="2"/>
      <c r="I13" s="2"/>
    </row>
    <row r="14" spans="2:9" ht="15.75" thickBot="1" x14ac:dyDescent="0.25">
      <c r="B14" s="7">
        <v>41932</v>
      </c>
      <c r="C14" s="4" t="s">
        <v>16</v>
      </c>
      <c r="D14" s="4" t="s">
        <v>16</v>
      </c>
      <c r="E14" s="6">
        <v>0</v>
      </c>
      <c r="F14" s="2"/>
      <c r="G14" s="2"/>
      <c r="H14" s="2"/>
      <c r="I14" s="2"/>
    </row>
    <row r="15" spans="2:9" ht="15.75" thickBot="1" x14ac:dyDescent="0.25">
      <c r="B15" s="7">
        <v>41939</v>
      </c>
      <c r="C15" s="4" t="s">
        <v>16</v>
      </c>
      <c r="D15" s="4" t="s">
        <v>16</v>
      </c>
      <c r="E15" s="6">
        <v>0</v>
      </c>
      <c r="F15" s="2"/>
      <c r="G15" s="2"/>
      <c r="H15" s="2"/>
      <c r="I15" s="2"/>
    </row>
    <row r="16" spans="2:9" ht="15.75" thickBot="1" x14ac:dyDescent="0.25">
      <c r="B16" s="7">
        <v>41946</v>
      </c>
      <c r="C16" s="4" t="s">
        <v>16</v>
      </c>
      <c r="D16" s="4" t="s">
        <v>16</v>
      </c>
      <c r="E16" s="6">
        <v>0</v>
      </c>
      <c r="F16" s="2"/>
      <c r="G16" s="2"/>
      <c r="H16" s="2"/>
      <c r="I16" s="2"/>
    </row>
    <row r="17" spans="2:9" ht="15.75" thickBot="1" x14ac:dyDescent="0.25">
      <c r="B17" s="7">
        <v>41953</v>
      </c>
      <c r="C17" s="4" t="s">
        <v>16</v>
      </c>
      <c r="D17" s="4" t="s">
        <v>16</v>
      </c>
      <c r="E17" s="6">
        <v>0</v>
      </c>
      <c r="F17" s="2"/>
      <c r="G17" s="2"/>
      <c r="H17" s="2"/>
      <c r="I17" s="2"/>
    </row>
  </sheetData>
  <mergeCells count="14">
    <mergeCell ref="I3:I4"/>
    <mergeCell ref="B5:B6"/>
    <mergeCell ref="C5:C6"/>
    <mergeCell ref="D5:D6"/>
    <mergeCell ref="F5:F6"/>
    <mergeCell ref="G5:G6"/>
    <mergeCell ref="H5:H6"/>
    <mergeCell ref="I5:I6"/>
    <mergeCell ref="B3:B4"/>
    <mergeCell ref="C3:C4"/>
    <mergeCell ref="E3:E4"/>
    <mergeCell ref="F3:F4"/>
    <mergeCell ref="G3:G4"/>
    <mergeCell ref="H3:H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87A2D34B2F194E88C8FD5E648DC3DF" ma:contentTypeVersion="0" ma:contentTypeDescription="Create a new document." ma:contentTypeScope="" ma:versionID="feedc34f623cba0019e704a5177243c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3716AB-33B2-47FF-8872-A11390AB8F9F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141EB12-0AF9-42F1-80EB-372A0DF4CB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DCE5F20-9325-46B4-8F16-83A8205066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Comparison Program</vt:lpstr>
      <vt:lpstr>Sheet2</vt:lpstr>
      <vt:lpstr>Sheet1</vt:lpstr>
      <vt:lpstr>'Comparison Program'!Print_Area</vt:lpstr>
      <vt:lpstr>Sheet2!Print_Area</vt:lpstr>
      <vt:lpstr>'Comparison Program'!Print_Titles</vt:lpstr>
    </vt:vector>
  </TitlesOfParts>
  <Company>Decmil Australia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 Barnes</dc:creator>
  <cp:lastModifiedBy>Beau Enkelaar</cp:lastModifiedBy>
  <cp:lastPrinted>2021-03-17T02:59:47Z</cp:lastPrinted>
  <dcterms:created xsi:type="dcterms:W3CDTF">2014-03-16T23:40:46Z</dcterms:created>
  <dcterms:modified xsi:type="dcterms:W3CDTF">2021-03-17T03:03:59Z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0x010100DB87A2D34B2F194E88C8FD5E648DC3DF</vt:lpwstr>
  </property>
</Properties>
</file>