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enders\2020 Tenders\20262 - Rockpool Rainbow Bay\3. Tender\3.1 Initial Submission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1" l="1"/>
  <c r="E15" i="1"/>
  <c r="E6" i="1"/>
  <c r="E7" i="1"/>
  <c r="E8" i="1"/>
  <c r="E9" i="1"/>
  <c r="E10" i="1"/>
  <c r="E11" i="1"/>
  <c r="E12" i="1"/>
  <c r="E13" i="1"/>
  <c r="E16" i="1"/>
  <c r="E18" i="1"/>
  <c r="E19" i="1"/>
  <c r="E20" i="1"/>
  <c r="E22" i="1"/>
  <c r="E24" i="1"/>
  <c r="E26" i="1"/>
  <c r="E27" i="1"/>
  <c r="E29" i="1"/>
  <c r="E30" i="1"/>
  <c r="E31" i="1"/>
  <c r="E33" i="1"/>
  <c r="E34" i="1"/>
  <c r="E35" i="1"/>
  <c r="E36" i="1"/>
  <c r="E38" i="1"/>
  <c r="E39" i="1"/>
  <c r="E40" i="1"/>
  <c r="E42" i="1"/>
  <c r="E43" i="1"/>
  <c r="E44" i="1"/>
  <c r="E46" i="1"/>
  <c r="E4" i="1"/>
  <c r="C48" i="1"/>
  <c r="D48" i="1"/>
</calcChain>
</file>

<file path=xl/sharedStrings.xml><?xml version="1.0" encoding="utf-8"?>
<sst xmlns="http://schemas.openxmlformats.org/spreadsheetml/2006/main" count="52" uniqueCount="49">
  <si>
    <t>Actual Costs</t>
  </si>
  <si>
    <t>ECI Agreement Costs</t>
  </si>
  <si>
    <t>Item</t>
  </si>
  <si>
    <t>Description</t>
  </si>
  <si>
    <t>Preliminaries</t>
  </si>
  <si>
    <t>Design</t>
  </si>
  <si>
    <t>Design Cadet</t>
  </si>
  <si>
    <t>Design Manager</t>
  </si>
  <si>
    <t>Contract Administrator</t>
  </si>
  <si>
    <t>ECI Manager</t>
  </si>
  <si>
    <t>Project Manager</t>
  </si>
  <si>
    <t>Site Manager</t>
  </si>
  <si>
    <t>Geotech</t>
  </si>
  <si>
    <t>Structural Engineer</t>
  </si>
  <si>
    <t>TOTAL</t>
  </si>
  <si>
    <t>Net Position</t>
  </si>
  <si>
    <t>Demolition</t>
  </si>
  <si>
    <t>Demolition Internal</t>
  </si>
  <si>
    <t>Demolition of Fencing (front fence supply &amp; Install)</t>
  </si>
  <si>
    <t>Structure</t>
  </si>
  <si>
    <t>Bins, Scaff, Site Accom, Anciliaries, Labour, Equip Hire etc</t>
  </si>
  <si>
    <t>Structural Steel</t>
  </si>
  <si>
    <t>Concretor</t>
  </si>
  <si>
    <t>DA Compliance (bollard, tactiles)</t>
  </si>
  <si>
    <t>Metal Work</t>
  </si>
  <si>
    <t>5..1</t>
  </si>
  <si>
    <t>Roofing</t>
  </si>
  <si>
    <t>Roofing (skylights, rectifications)</t>
  </si>
  <si>
    <t>C&amp;P/Carpentry</t>
  </si>
  <si>
    <t>Doors and Hardware</t>
  </si>
  <si>
    <t>C&amp;P Package</t>
  </si>
  <si>
    <t>Joinery Works</t>
  </si>
  <si>
    <t>Mirrors</t>
  </si>
  <si>
    <t>Stone Tops etc</t>
  </si>
  <si>
    <t>Flooring and Tiling</t>
  </si>
  <si>
    <t>Carpet Supply and install</t>
  </si>
  <si>
    <t>Timber Flooring</t>
  </si>
  <si>
    <t>Tiling</t>
  </si>
  <si>
    <t>Tile Supply</t>
  </si>
  <si>
    <t>Finishing &amp; Fixtures</t>
  </si>
  <si>
    <t>Painting</t>
  </si>
  <si>
    <t>Sanitary ware</t>
  </si>
  <si>
    <t>White Good (prov sum)</t>
  </si>
  <si>
    <t>Services</t>
  </si>
  <si>
    <t>Landscape</t>
  </si>
  <si>
    <t>Hydraulic</t>
  </si>
  <si>
    <t>Electrical</t>
  </si>
  <si>
    <t>Mechanical</t>
  </si>
  <si>
    <t>* W/O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</si>
</sst>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8" fontId="0" fillId="0" borderId="0" xfId="0" applyNumberFormat="1"/>
    <xf numFmtId="0" fontId="0" fillId="0" borderId="1" xfId="0" applyBorder="1"/>
    <xf numFmtId="8" fontId="0" fillId="0" borderId="1" xfId="0" applyNumberFormat="1" applyBorder="1"/>
    <xf numFmtId="6" fontId="0" fillId="0" borderId="1" xfId="0" applyNumberFormat="1" applyBorder="1"/>
    <xf numFmtId="0" fontId="3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0" fillId="0" borderId="0" xfId="0" applyFill="1" applyBorder="1"/>
    <xf numFmtId="44" fontId="0" fillId="0" borderId="1" xfId="1" applyFont="1" applyBorder="1"/>
    <xf numFmtId="8" fontId="2" fillId="0" borderId="1" xfId="0" applyNumberFormat="1" applyFont="1" applyBorder="1"/>
    <xf numFmtId="44" fontId="5" fillId="0" borderId="1" xfId="1" applyFont="1" applyBorder="1"/>
    <xf numFmtId="8" fontId="5" fillId="0" borderId="1" xfId="0" applyNumberFormat="1" applyFont="1" applyBorder="1"/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44" fontId="0" fillId="2" borderId="1" xfId="1" applyFont="1" applyFill="1" applyBorder="1"/>
    <xf numFmtId="8" fontId="0" fillId="2" borderId="1" xfId="0" applyNumberFormat="1" applyFill="1" applyBorder="1"/>
    <xf numFmtId="0" fontId="0" fillId="2" borderId="1" xfId="0" applyFill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right"/>
    </xf>
    <xf numFmtId="0" fontId="2" fillId="2" borderId="1" xfId="0" applyFont="1" applyFill="1" applyBorder="1" applyAlignment="1">
      <alignment wrapText="1"/>
    </xf>
    <xf numFmtId="44" fontId="2" fillId="2" borderId="1" xfId="1" applyFont="1" applyFill="1" applyBorder="1"/>
    <xf numFmtId="8" fontId="2" fillId="2" borderId="1" xfId="0" applyNumberFormat="1" applyFont="1" applyFill="1" applyBorder="1"/>
    <xf numFmtId="0" fontId="0" fillId="0" borderId="2" xfId="0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9"/>
  <sheetViews>
    <sheetView tabSelected="1" zoomScaleNormal="100" workbookViewId="0">
      <selection activeCell="D48" sqref="D48"/>
    </sheetView>
  </sheetViews>
  <sheetFormatPr defaultRowHeight="15" x14ac:dyDescent="0.25"/>
  <cols>
    <col min="2" max="2" width="22.7109375" customWidth="1"/>
    <col min="3" max="3" width="26.28515625" customWidth="1"/>
    <col min="4" max="4" width="28.7109375" customWidth="1"/>
    <col min="5" max="5" width="16.7109375" customWidth="1"/>
    <col min="6" max="6" width="15.140625" customWidth="1"/>
  </cols>
  <sheetData>
    <row r="2" spans="1:5" ht="28.5" customHeight="1" x14ac:dyDescent="0.25">
      <c r="A2" s="6" t="s">
        <v>2</v>
      </c>
      <c r="B2" s="6" t="s">
        <v>3</v>
      </c>
      <c r="C2" s="6" t="s">
        <v>1</v>
      </c>
      <c r="D2" s="6" t="s">
        <v>0</v>
      </c>
      <c r="E2" s="6" t="s">
        <v>15</v>
      </c>
    </row>
    <row r="3" spans="1:5" x14ac:dyDescent="0.25">
      <c r="A3" s="13">
        <v>1</v>
      </c>
      <c r="B3" s="14" t="s">
        <v>4</v>
      </c>
      <c r="C3" s="17"/>
      <c r="D3" s="17"/>
      <c r="E3" s="17"/>
    </row>
    <row r="4" spans="1:5" ht="45" x14ac:dyDescent="0.25">
      <c r="A4" s="19">
        <v>1.1000000000000001</v>
      </c>
      <c r="B4" s="18" t="s">
        <v>20</v>
      </c>
      <c r="C4" s="8">
        <v>35423.42</v>
      </c>
      <c r="D4" s="3">
        <v>25569.69</v>
      </c>
      <c r="E4" s="3">
        <f>D4-C4</f>
        <v>-9853.73</v>
      </c>
    </row>
    <row r="5" spans="1:5" x14ac:dyDescent="0.25">
      <c r="A5" s="13">
        <v>2</v>
      </c>
      <c r="B5" s="14" t="s">
        <v>5</v>
      </c>
      <c r="C5" s="15"/>
      <c r="D5" s="16"/>
      <c r="E5" s="16"/>
    </row>
    <row r="6" spans="1:5" x14ac:dyDescent="0.25">
      <c r="A6" s="2">
        <v>2.1</v>
      </c>
      <c r="B6" s="7" t="s">
        <v>8</v>
      </c>
      <c r="C6" s="8">
        <v>14052</v>
      </c>
      <c r="D6" s="3">
        <v>25748.799999999999</v>
      </c>
      <c r="E6" s="3">
        <f t="shared" ref="E6:E46" si="0">D6-C6</f>
        <v>11696.8</v>
      </c>
    </row>
    <row r="7" spans="1:5" x14ac:dyDescent="0.25">
      <c r="A7" s="2">
        <v>2.2000000000000002</v>
      </c>
      <c r="B7" s="2" t="s">
        <v>6</v>
      </c>
      <c r="C7" s="8">
        <v>6842</v>
      </c>
      <c r="D7" s="3">
        <v>9310</v>
      </c>
      <c r="E7" s="3">
        <f t="shared" si="0"/>
        <v>2468</v>
      </c>
    </row>
    <row r="8" spans="1:5" x14ac:dyDescent="0.25">
      <c r="A8" s="2">
        <v>2.2999999999999998</v>
      </c>
      <c r="B8" s="2" t="s">
        <v>7</v>
      </c>
      <c r="C8" s="8">
        <v>30207</v>
      </c>
      <c r="D8" s="3">
        <v>84703.4</v>
      </c>
      <c r="E8" s="3">
        <f t="shared" si="0"/>
        <v>54496.399999999994</v>
      </c>
    </row>
    <row r="9" spans="1:5" x14ac:dyDescent="0.25">
      <c r="A9" s="2">
        <v>2.4</v>
      </c>
      <c r="B9" s="2" t="s">
        <v>9</v>
      </c>
      <c r="C9" s="8">
        <v>0</v>
      </c>
      <c r="D9" s="3">
        <v>28944</v>
      </c>
      <c r="E9" s="3">
        <f t="shared" si="0"/>
        <v>28944</v>
      </c>
    </row>
    <row r="10" spans="1:5" x14ac:dyDescent="0.25">
      <c r="A10" s="2">
        <v>2.5</v>
      </c>
      <c r="B10" s="2" t="s">
        <v>10</v>
      </c>
      <c r="C10" s="8">
        <v>4104</v>
      </c>
      <c r="D10" s="3">
        <v>4104</v>
      </c>
      <c r="E10" s="3">
        <f t="shared" si="0"/>
        <v>0</v>
      </c>
    </row>
    <row r="11" spans="1:5" x14ac:dyDescent="0.25">
      <c r="A11" s="2">
        <v>2.6</v>
      </c>
      <c r="B11" s="2" t="s">
        <v>11</v>
      </c>
      <c r="C11" s="8">
        <v>30568.15</v>
      </c>
      <c r="D11" s="3">
        <v>32012.720000000001</v>
      </c>
      <c r="E11" s="3">
        <f t="shared" si="0"/>
        <v>1444.5699999999997</v>
      </c>
    </row>
    <row r="12" spans="1:5" x14ac:dyDescent="0.25">
      <c r="A12" s="2">
        <v>2.7</v>
      </c>
      <c r="B12" s="2" t="s">
        <v>12</v>
      </c>
      <c r="C12" s="8">
        <v>10500</v>
      </c>
      <c r="D12" s="3">
        <v>8500</v>
      </c>
      <c r="E12" s="3">
        <f t="shared" si="0"/>
        <v>-2000</v>
      </c>
    </row>
    <row r="13" spans="1:5" x14ac:dyDescent="0.25">
      <c r="A13" s="2">
        <v>2.8</v>
      </c>
      <c r="B13" s="2" t="s">
        <v>13</v>
      </c>
      <c r="C13" s="8">
        <v>1000</v>
      </c>
      <c r="D13" s="3">
        <v>0</v>
      </c>
      <c r="E13" s="3">
        <f t="shared" si="0"/>
        <v>-1000</v>
      </c>
    </row>
    <row r="14" spans="1:5" x14ac:dyDescent="0.25">
      <c r="A14" s="13">
        <v>3</v>
      </c>
      <c r="B14" s="14" t="s">
        <v>16</v>
      </c>
      <c r="C14" s="15"/>
      <c r="D14" s="16"/>
      <c r="E14" s="16"/>
    </row>
    <row r="15" spans="1:5" x14ac:dyDescent="0.25">
      <c r="A15" s="2">
        <v>3.1</v>
      </c>
      <c r="B15" s="2" t="s">
        <v>17</v>
      </c>
      <c r="C15" s="8">
        <v>10081.81</v>
      </c>
      <c r="D15" s="3">
        <v>8246.81</v>
      </c>
      <c r="E15" s="3">
        <f>D15-C15</f>
        <v>-1835</v>
      </c>
    </row>
    <row r="16" spans="1:5" ht="45" x14ac:dyDescent="0.25">
      <c r="A16" s="2">
        <v>3.2</v>
      </c>
      <c r="B16" s="12" t="s">
        <v>18</v>
      </c>
      <c r="C16" s="8">
        <v>10500</v>
      </c>
      <c r="D16" s="3">
        <v>10492</v>
      </c>
      <c r="E16" s="3">
        <f>D16-C15</f>
        <v>410.19000000000051</v>
      </c>
    </row>
    <row r="17" spans="1:5" x14ac:dyDescent="0.25">
      <c r="A17" s="13">
        <v>4</v>
      </c>
      <c r="B17" s="14" t="s">
        <v>19</v>
      </c>
      <c r="C17" s="17"/>
      <c r="D17" s="17"/>
      <c r="E17" s="17"/>
    </row>
    <row r="18" spans="1:5" x14ac:dyDescent="0.25">
      <c r="A18" s="2">
        <v>4.0999999999999996</v>
      </c>
      <c r="B18" s="2" t="s">
        <v>21</v>
      </c>
      <c r="C18" s="8">
        <v>13192.56</v>
      </c>
      <c r="D18" s="3">
        <v>11826.48</v>
      </c>
      <c r="E18" s="3">
        <f>D18-C16</f>
        <v>1326.4799999999996</v>
      </c>
    </row>
    <row r="19" spans="1:5" x14ac:dyDescent="0.25">
      <c r="A19" s="2">
        <v>4.2</v>
      </c>
      <c r="B19" s="2" t="s">
        <v>22</v>
      </c>
      <c r="C19" s="8">
        <v>11000</v>
      </c>
      <c r="D19" s="3">
        <v>12485</v>
      </c>
      <c r="E19" s="3">
        <f t="shared" si="0"/>
        <v>1485</v>
      </c>
    </row>
    <row r="20" spans="1:5" ht="30" x14ac:dyDescent="0.25">
      <c r="A20" s="2">
        <v>4.3</v>
      </c>
      <c r="B20" s="12" t="s">
        <v>23</v>
      </c>
      <c r="C20" s="8">
        <v>1500</v>
      </c>
      <c r="D20" s="3">
        <v>1163.4000000000001</v>
      </c>
      <c r="E20" s="3">
        <f t="shared" si="0"/>
        <v>-336.59999999999991</v>
      </c>
    </row>
    <row r="21" spans="1:5" x14ac:dyDescent="0.25">
      <c r="A21" s="13">
        <v>5</v>
      </c>
      <c r="B21" s="20" t="s">
        <v>24</v>
      </c>
      <c r="C21" s="21"/>
      <c r="D21" s="22"/>
      <c r="E21" s="22"/>
    </row>
    <row r="22" spans="1:5" x14ac:dyDescent="0.25">
      <c r="A22" s="2" t="s">
        <v>25</v>
      </c>
      <c r="B22" s="2" t="s">
        <v>24</v>
      </c>
      <c r="C22" s="8">
        <v>45000</v>
      </c>
      <c r="D22" s="3">
        <v>30832.43</v>
      </c>
      <c r="E22" s="3">
        <f t="shared" si="0"/>
        <v>-14167.57</v>
      </c>
    </row>
    <row r="23" spans="1:5" x14ac:dyDescent="0.25">
      <c r="A23" s="13">
        <v>6</v>
      </c>
      <c r="B23" s="20" t="s">
        <v>26</v>
      </c>
      <c r="C23" s="21"/>
      <c r="D23" s="22"/>
      <c r="E23" s="22"/>
    </row>
    <row r="24" spans="1:5" ht="30" x14ac:dyDescent="0.25">
      <c r="A24" s="2">
        <v>6.1</v>
      </c>
      <c r="B24" s="12" t="s">
        <v>27</v>
      </c>
      <c r="C24" s="8">
        <v>11500</v>
      </c>
      <c r="D24" s="3">
        <v>7592</v>
      </c>
      <c r="E24" s="3">
        <f t="shared" si="0"/>
        <v>-3908</v>
      </c>
    </row>
    <row r="25" spans="1:5" x14ac:dyDescent="0.25">
      <c r="A25" s="13">
        <v>7</v>
      </c>
      <c r="B25" s="20" t="s">
        <v>28</v>
      </c>
      <c r="C25" s="21"/>
      <c r="D25" s="22"/>
      <c r="E25" s="22"/>
    </row>
    <row r="26" spans="1:5" x14ac:dyDescent="0.25">
      <c r="A26" s="2">
        <v>7.1</v>
      </c>
      <c r="B26" s="2" t="s">
        <v>29</v>
      </c>
      <c r="C26" s="8">
        <v>200</v>
      </c>
      <c r="D26" s="4">
        <v>200</v>
      </c>
      <c r="E26" s="3">
        <f t="shared" si="0"/>
        <v>0</v>
      </c>
    </row>
    <row r="27" spans="1:5" x14ac:dyDescent="0.25">
      <c r="A27" s="2">
        <v>7.2</v>
      </c>
      <c r="B27" s="2" t="s">
        <v>30</v>
      </c>
      <c r="C27" s="8">
        <v>50000</v>
      </c>
      <c r="D27" s="3">
        <v>33726.92</v>
      </c>
      <c r="E27" s="3">
        <f t="shared" si="0"/>
        <v>-16273.080000000002</v>
      </c>
    </row>
    <row r="28" spans="1:5" x14ac:dyDescent="0.25">
      <c r="A28" s="13">
        <v>8</v>
      </c>
      <c r="B28" s="20" t="s">
        <v>31</v>
      </c>
      <c r="C28" s="21"/>
      <c r="D28" s="22"/>
      <c r="E28" s="22"/>
    </row>
    <row r="29" spans="1:5" x14ac:dyDescent="0.25">
      <c r="A29" s="2">
        <v>8.1</v>
      </c>
      <c r="B29" s="2" t="s">
        <v>31</v>
      </c>
      <c r="C29" s="8">
        <v>49500</v>
      </c>
      <c r="D29" s="3">
        <v>40987.449999999997</v>
      </c>
      <c r="E29" s="3">
        <f t="shared" si="0"/>
        <v>-8512.5500000000029</v>
      </c>
    </row>
    <row r="30" spans="1:5" x14ac:dyDescent="0.25">
      <c r="A30" s="2">
        <v>8.1999999999999993</v>
      </c>
      <c r="B30" s="2" t="s">
        <v>32</v>
      </c>
      <c r="C30" s="8">
        <v>3000</v>
      </c>
      <c r="D30" s="3">
        <v>600</v>
      </c>
      <c r="E30" s="3">
        <f t="shared" si="0"/>
        <v>-2400</v>
      </c>
    </row>
    <row r="31" spans="1:5" x14ac:dyDescent="0.25">
      <c r="A31" s="2">
        <v>8.3000000000000007</v>
      </c>
      <c r="B31" s="2" t="s">
        <v>33</v>
      </c>
      <c r="C31" s="8">
        <v>33856.25</v>
      </c>
      <c r="D31" s="3">
        <v>29419.89</v>
      </c>
      <c r="E31" s="3">
        <f t="shared" si="0"/>
        <v>-4436.3600000000006</v>
      </c>
    </row>
    <row r="32" spans="1:5" x14ac:dyDescent="0.25">
      <c r="A32" s="13">
        <v>9</v>
      </c>
      <c r="B32" s="20" t="s">
        <v>34</v>
      </c>
      <c r="C32" s="21"/>
      <c r="D32" s="22"/>
      <c r="E32" s="22"/>
    </row>
    <row r="33" spans="1:6" x14ac:dyDescent="0.25">
      <c r="A33" s="2">
        <v>9.1</v>
      </c>
      <c r="B33" s="2" t="s">
        <v>35</v>
      </c>
      <c r="C33" s="8">
        <v>9476.92</v>
      </c>
      <c r="D33" s="4">
        <v>3548</v>
      </c>
      <c r="E33" s="3">
        <f t="shared" si="0"/>
        <v>-5928.92</v>
      </c>
    </row>
    <row r="34" spans="1:6" x14ac:dyDescent="0.25">
      <c r="A34" s="2">
        <v>9.1999999999999993</v>
      </c>
      <c r="B34" s="2" t="s">
        <v>36</v>
      </c>
      <c r="C34" s="8">
        <v>16601</v>
      </c>
      <c r="D34" s="3">
        <v>6460.95</v>
      </c>
      <c r="E34" s="3">
        <f t="shared" si="0"/>
        <v>-10140.049999999999</v>
      </c>
    </row>
    <row r="35" spans="1:6" x14ac:dyDescent="0.25">
      <c r="A35" s="2">
        <v>9.3000000000000007</v>
      </c>
      <c r="B35" s="2" t="s">
        <v>37</v>
      </c>
      <c r="C35" s="8">
        <v>5500</v>
      </c>
      <c r="D35" s="3">
        <v>5000</v>
      </c>
      <c r="E35" s="3">
        <f t="shared" si="0"/>
        <v>-500</v>
      </c>
    </row>
    <row r="36" spans="1:6" x14ac:dyDescent="0.25">
      <c r="A36" s="2">
        <v>9.4</v>
      </c>
      <c r="B36" s="2" t="s">
        <v>38</v>
      </c>
      <c r="C36" s="8">
        <v>8825</v>
      </c>
      <c r="D36" s="3">
        <v>6954.19</v>
      </c>
      <c r="E36" s="3">
        <f t="shared" si="0"/>
        <v>-1870.8100000000004</v>
      </c>
    </row>
    <row r="37" spans="1:6" x14ac:dyDescent="0.25">
      <c r="A37" s="13">
        <v>10</v>
      </c>
      <c r="B37" s="20" t="s">
        <v>39</v>
      </c>
      <c r="C37" s="21"/>
      <c r="D37" s="22"/>
      <c r="E37" s="22"/>
    </row>
    <row r="38" spans="1:6" x14ac:dyDescent="0.25">
      <c r="A38" s="23">
        <v>10.1</v>
      </c>
      <c r="B38" s="2" t="s">
        <v>40</v>
      </c>
      <c r="C38" s="8">
        <v>14332</v>
      </c>
      <c r="D38" s="3">
        <v>13000</v>
      </c>
      <c r="E38" s="3">
        <f t="shared" si="0"/>
        <v>-1332</v>
      </c>
    </row>
    <row r="39" spans="1:6" x14ac:dyDescent="0.25">
      <c r="A39" s="2">
        <v>10.199999999999999</v>
      </c>
      <c r="B39" s="2" t="s">
        <v>41</v>
      </c>
      <c r="C39" s="8">
        <v>2140.3000000000002</v>
      </c>
      <c r="D39" s="3">
        <v>2140.3000000000002</v>
      </c>
      <c r="E39" s="3">
        <f t="shared" si="0"/>
        <v>0</v>
      </c>
    </row>
    <row r="40" spans="1:6" x14ac:dyDescent="0.25">
      <c r="A40" s="2">
        <v>10.3</v>
      </c>
      <c r="B40" s="2" t="s">
        <v>42</v>
      </c>
      <c r="C40" s="8">
        <v>25000</v>
      </c>
      <c r="D40" s="3">
        <v>7254</v>
      </c>
      <c r="E40" s="3">
        <f t="shared" si="0"/>
        <v>-17746</v>
      </c>
    </row>
    <row r="41" spans="1:6" x14ac:dyDescent="0.25">
      <c r="A41" s="13">
        <v>11</v>
      </c>
      <c r="B41" s="20" t="s">
        <v>43</v>
      </c>
      <c r="C41" s="21"/>
      <c r="D41" s="22"/>
      <c r="E41" s="22"/>
    </row>
    <row r="42" spans="1:6" x14ac:dyDescent="0.25">
      <c r="A42" s="2">
        <v>11.1</v>
      </c>
      <c r="B42" s="2" t="s">
        <v>45</v>
      </c>
      <c r="C42" s="8">
        <v>8500</v>
      </c>
      <c r="D42" s="3">
        <v>2726</v>
      </c>
      <c r="E42" s="3">
        <f t="shared" si="0"/>
        <v>-5774</v>
      </c>
    </row>
    <row r="43" spans="1:6" x14ac:dyDescent="0.25">
      <c r="A43" s="2">
        <v>11.2</v>
      </c>
      <c r="B43" s="2" t="s">
        <v>46</v>
      </c>
      <c r="C43" s="8">
        <v>17118.52</v>
      </c>
      <c r="D43" s="3">
        <v>13453.63</v>
      </c>
      <c r="E43" s="3">
        <f t="shared" si="0"/>
        <v>-3664.8900000000012</v>
      </c>
    </row>
    <row r="44" spans="1:6" x14ac:dyDescent="0.25">
      <c r="A44" s="2">
        <v>11.3</v>
      </c>
      <c r="B44" s="2" t="s">
        <v>47</v>
      </c>
      <c r="C44" s="8">
        <v>10522.44</v>
      </c>
      <c r="D44" s="3">
        <v>9128.31</v>
      </c>
      <c r="E44" s="3">
        <f t="shared" si="0"/>
        <v>-1394.130000000001</v>
      </c>
    </row>
    <row r="45" spans="1:6" x14ac:dyDescent="0.25">
      <c r="A45" s="13">
        <v>12</v>
      </c>
      <c r="B45" s="20" t="s">
        <v>44</v>
      </c>
      <c r="C45" s="21"/>
      <c r="D45" s="22"/>
      <c r="E45" s="22"/>
    </row>
    <row r="46" spans="1:6" x14ac:dyDescent="0.25">
      <c r="A46" s="2">
        <v>12.1</v>
      </c>
      <c r="B46" s="2" t="s">
        <v>44</v>
      </c>
      <c r="C46" s="8">
        <v>32352</v>
      </c>
      <c r="D46" s="3">
        <v>25882.13</v>
      </c>
      <c r="E46" s="3">
        <f t="shared" si="0"/>
        <v>-6469.869999999999</v>
      </c>
    </row>
    <row r="47" spans="1:6" x14ac:dyDescent="0.25">
      <c r="A47" s="2"/>
      <c r="B47" s="2"/>
      <c r="C47" s="8"/>
      <c r="D47" s="2"/>
      <c r="E47" s="2"/>
    </row>
    <row r="48" spans="1:6" ht="17.25" x14ac:dyDescent="0.4">
      <c r="A48" s="2"/>
      <c r="B48" s="5" t="s">
        <v>14</v>
      </c>
      <c r="C48" s="10">
        <f>SUM(C4:C47)</f>
        <v>522395.37</v>
      </c>
      <c r="D48" s="11">
        <f>SUM(D4:D47)</f>
        <v>502012.5</v>
      </c>
      <c r="E48" s="9">
        <f>D48-C48</f>
        <v>-20382.869999999995</v>
      </c>
      <c r="F48" s="1"/>
    </row>
    <row r="49" spans="4:4" x14ac:dyDescent="0.25">
      <c r="D49" t="s">
        <v>48</v>
      </c>
    </row>
  </sheetData>
  <pageMargins left="0.7" right="0.7" top="0.75" bottom="0.75" header="0.3" footer="0.3"/>
  <pageSetup paperSize="9" scale="84" orientation="portrait" r:id="rId1"/>
  <headerFooter>
    <oddHeader>&amp;LAnnexure 4 ECI Contract&amp;CRockpool Sales Discplay Contract 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Johnson</dc:creator>
  <cp:lastModifiedBy>Ben Johnson</cp:lastModifiedBy>
  <dcterms:created xsi:type="dcterms:W3CDTF">2021-10-25T04:48:50Z</dcterms:created>
  <dcterms:modified xsi:type="dcterms:W3CDTF">2021-10-26T01:35:08Z</dcterms:modified>
</cp:coreProperties>
</file>