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showInkAnnotation="0" autoCompressPictures="0"/>
  <mc:AlternateContent xmlns:mc="http://schemas.openxmlformats.org/markup-compatibility/2006">
    <mc:Choice Requires="x15">
      <x15ac:absPath xmlns:x15ac="http://schemas.microsoft.com/office/spreadsheetml/2010/11/ac" url="Y:\IMS\Registers\5. Training Register\"/>
    </mc:Choice>
  </mc:AlternateContent>
  <xr:revisionPtr revIDLastSave="0" documentId="13_ncr:1_{EDB42000-B8D4-45DD-A486-CCC3E1320EF4}" xr6:coauthVersionLast="45" xr6:coauthVersionMax="45" xr10:uidLastSave="{00000000-0000-0000-0000-000000000000}"/>
  <bookViews>
    <workbookView xWindow="-28920" yWindow="-120" windowWidth="29040" windowHeight="15840" tabRatio="500" xr2:uid="{00000000-000D-0000-FFFF-FFFF00000000}"/>
  </bookViews>
  <sheets>
    <sheet name="Training Register - HCBC STAFF" sheetId="9" r:id="rId1"/>
    <sheet name="Training Register - SUBCONTRACT" sheetId="4" r:id="rId2"/>
    <sheet name="Training Register" sheetId="6" r:id="rId3"/>
    <sheet name="Training Plan" sheetId="3" r:id="rId4"/>
    <sheet name="Skills Matrix" sheetId="2" r:id="rId5"/>
  </sheets>
  <definedNames>
    <definedName name="_xlnm._FilterDatabase" localSheetId="4" hidden="1">'Skills Matrix'!$B$2:$M$2</definedName>
    <definedName name="_xlnm.Print_Area" localSheetId="2">'Training Register'!$A$1:$AJ$56</definedName>
    <definedName name="_xlnm.Print_Area" localSheetId="0">'Training Register - HCBC STAFF'!$A$2:$AC$16</definedName>
    <definedName name="_xlnm.Print_Area" localSheetId="1">'Training Register - SUBCONTRACT'!$A$2:$D$65</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F30" i="9" l="1"/>
  <c r="E30" i="9"/>
  <c r="F38" i="4" l="1"/>
  <c r="E31" i="9" l="1"/>
  <c r="N54" i="4"/>
  <c r="O54" i="4"/>
  <c r="J54" i="4"/>
  <c r="K54" i="4" s="1"/>
  <c r="G54" i="4"/>
  <c r="F54" i="4"/>
  <c r="N53" i="4"/>
  <c r="O53" i="4"/>
  <c r="J53" i="4"/>
  <c r="K53" i="4" s="1"/>
  <c r="F53" i="4"/>
  <c r="G53" i="4" s="1"/>
  <c r="F51" i="4"/>
  <c r="G51" i="4" s="1"/>
  <c r="F50" i="4"/>
  <c r="G50" i="4" s="1"/>
  <c r="J52" i="4"/>
  <c r="K52" i="4" s="1"/>
  <c r="N52" i="4"/>
  <c r="O52" i="4"/>
  <c r="N51" i="4"/>
  <c r="O51" i="4"/>
  <c r="K51" i="4"/>
  <c r="J51" i="4"/>
  <c r="N50" i="4"/>
  <c r="O50" i="4" s="1"/>
  <c r="J50" i="4"/>
  <c r="K50" i="4" s="1"/>
  <c r="G49" i="4"/>
  <c r="F49" i="4"/>
  <c r="F48" i="4"/>
  <c r="G48" i="4"/>
  <c r="F47" i="4" l="1"/>
  <c r="G47" i="4" s="1"/>
  <c r="AC38" i="9"/>
  <c r="AC36" i="9"/>
  <c r="AC26" i="9"/>
  <c r="AC24" i="9"/>
  <c r="AC32" i="9"/>
  <c r="AD32" i="9" s="1"/>
  <c r="AC17" i="9"/>
  <c r="AD17" i="9" s="1"/>
  <c r="F36" i="4" l="1"/>
  <c r="G36" i="4" s="1"/>
  <c r="I40" i="9"/>
  <c r="J40" i="9" s="1"/>
  <c r="E40" i="9"/>
  <c r="F40" i="9" s="1"/>
  <c r="F43" i="4"/>
  <c r="G43" i="4" s="1"/>
  <c r="I17" i="9"/>
  <c r="J17" i="9" s="1"/>
  <c r="E17" i="9"/>
  <c r="F17" i="9" s="1"/>
  <c r="E18" i="9"/>
  <c r="E37" i="9" l="1"/>
  <c r="F37" i="9" s="1"/>
  <c r="F33" i="4"/>
  <c r="F10" i="4"/>
  <c r="F27" i="4"/>
  <c r="G27" i="4" s="1"/>
  <c r="J24" i="4"/>
  <c r="K24" i="4" s="1"/>
  <c r="I8" i="9"/>
  <c r="I25" i="9"/>
  <c r="I31" i="9"/>
  <c r="I41" i="9"/>
  <c r="J41" i="9" s="1"/>
  <c r="I39" i="9"/>
  <c r="F41" i="9"/>
  <c r="I29" i="9"/>
  <c r="J29" i="9" s="1"/>
  <c r="E29" i="9"/>
  <c r="F29" i="9" s="1"/>
  <c r="E28" i="9"/>
  <c r="F28" i="9" s="1"/>
  <c r="I28" i="9"/>
  <c r="J28" i="9" s="1"/>
  <c r="I9" i="9"/>
  <c r="J9" i="9" s="1"/>
  <c r="O45" i="4" l="1"/>
  <c r="J45" i="4"/>
  <c r="K45" i="4" s="1"/>
  <c r="F45" i="4"/>
  <c r="G45" i="4" s="1"/>
  <c r="N39" i="4"/>
  <c r="O39" i="4" s="1"/>
  <c r="N37" i="4"/>
  <c r="O37" i="4" s="1"/>
  <c r="J38" i="4"/>
  <c r="K38" i="4" s="1"/>
  <c r="F34" i="4"/>
  <c r="F25" i="4"/>
  <c r="G25" i="4" s="1"/>
  <c r="J39" i="4" l="1"/>
  <c r="K39" i="4" s="1"/>
  <c r="F39" i="4"/>
  <c r="G39" i="4" s="1"/>
  <c r="N38" i="4" l="1"/>
  <c r="O38" i="4" s="1"/>
  <c r="J19" i="4"/>
  <c r="K19" i="4" s="1"/>
  <c r="F35" i="4"/>
  <c r="N32" i="4" l="1"/>
  <c r="O32" i="4" s="1"/>
  <c r="J32" i="4"/>
  <c r="K32" i="4" s="1"/>
  <c r="F32" i="4"/>
  <c r="G32" i="4" s="1"/>
  <c r="N13" i="4"/>
  <c r="O13" i="4" s="1"/>
  <c r="J13" i="4"/>
  <c r="K13" i="4" s="1"/>
  <c r="N25" i="4" l="1"/>
  <c r="O25" i="4" s="1"/>
  <c r="J25" i="4"/>
  <c r="K25" i="4" s="1"/>
  <c r="R24" i="4"/>
  <c r="S24" i="4" s="1"/>
  <c r="N24" i="4"/>
  <c r="O24" i="4" s="1"/>
  <c r="F24" i="4"/>
  <c r="G24" i="4" s="1"/>
  <c r="R20" i="4"/>
  <c r="S20" i="4" s="1"/>
  <c r="N20" i="4"/>
  <c r="O20" i="4" s="1"/>
  <c r="J20" i="4"/>
  <c r="K20" i="4" s="1"/>
  <c r="F20" i="4"/>
  <c r="G20" i="4" s="1"/>
  <c r="N19" i="4"/>
  <c r="O19" i="4" s="1"/>
  <c r="F19" i="4"/>
  <c r="G19" i="4" s="1"/>
  <c r="N18" i="4"/>
  <c r="O18" i="4" s="1"/>
  <c r="J18" i="4"/>
  <c r="K18" i="4" s="1"/>
  <c r="F18" i="4"/>
  <c r="G18" i="4" s="1"/>
  <c r="F16" i="4"/>
  <c r="G16" i="4" s="1"/>
  <c r="N14" i="4"/>
  <c r="O14" i="4" s="1"/>
  <c r="J14" i="4"/>
  <c r="K14" i="4" s="1"/>
  <c r="N7" i="4" l="1"/>
  <c r="O7" i="4" s="1"/>
  <c r="J7" i="4"/>
  <c r="K7" i="4" s="1"/>
  <c r="O34" i="9" l="1"/>
  <c r="P34" i="9" s="1"/>
  <c r="E34" i="9"/>
  <c r="F34" i="9" s="1"/>
  <c r="J39" i="9"/>
  <c r="I34" i="9"/>
  <c r="J34" i="9" s="1"/>
  <c r="E9" i="9"/>
  <c r="F9" i="9" s="1"/>
  <c r="O8" i="9"/>
  <c r="AD24" i="9" l="1"/>
  <c r="I24" i="9"/>
  <c r="J24" i="9" s="1"/>
  <c r="E24" i="9"/>
  <c r="F24" i="9" s="1"/>
  <c r="F18" i="9"/>
  <c r="E14" i="9" l="1"/>
  <c r="F14" i="9" s="1"/>
  <c r="I14" i="9"/>
  <c r="J14" i="9" s="1"/>
  <c r="O14" i="9"/>
  <c r="P14" i="9" s="1"/>
  <c r="T14" i="9"/>
  <c r="G35" i="4" l="1"/>
  <c r="N35" i="4"/>
  <c r="O35" i="4" s="1"/>
  <c r="E26" i="9" l="1"/>
  <c r="F26" i="9" s="1"/>
  <c r="AD26" i="9" l="1"/>
  <c r="I26" i="9"/>
  <c r="J26" i="9" s="1"/>
  <c r="J75" i="4" l="1"/>
  <c r="K75" i="4" s="1"/>
  <c r="N75" i="4"/>
  <c r="O75" i="4" s="1"/>
  <c r="F76" i="4"/>
  <c r="G76" i="4" s="1"/>
  <c r="J59" i="4" l="1"/>
  <c r="K59" i="4" s="1"/>
  <c r="I36" i="9" l="1"/>
  <c r="J36" i="9" s="1"/>
  <c r="E21" i="9"/>
  <c r="F21" i="9" s="1"/>
  <c r="N49" i="4"/>
  <c r="O49" i="4" s="1"/>
  <c r="E20" i="9" l="1"/>
  <c r="Y22" i="9" l="1"/>
  <c r="Z22" i="9" s="1"/>
  <c r="E19" i="9"/>
  <c r="E22" i="9"/>
  <c r="J16" i="4" l="1"/>
  <c r="K16" i="4" s="1"/>
  <c r="N33" i="4"/>
  <c r="O33" i="4" s="1"/>
  <c r="J33" i="4"/>
  <c r="K33" i="4" s="1"/>
  <c r="G33" i="4"/>
  <c r="N5" i="4"/>
  <c r="O5" i="4" s="1"/>
  <c r="J5" i="4"/>
  <c r="K5" i="4" s="1"/>
  <c r="F5" i="4"/>
  <c r="G5" i="4" s="1"/>
  <c r="Y25" i="9" l="1"/>
  <c r="Z25" i="9" s="1"/>
  <c r="R38" i="4" l="1"/>
  <c r="S38" i="4" s="1"/>
  <c r="AD36" i="9"/>
  <c r="E36" i="9"/>
  <c r="F36" i="9" s="1"/>
  <c r="G38" i="4"/>
  <c r="F21" i="4" l="1"/>
  <c r="G21" i="4" s="1"/>
  <c r="R59" i="4"/>
  <c r="S59" i="4" s="1"/>
  <c r="R16" i="4"/>
  <c r="S16" i="4" s="1"/>
  <c r="AD38" i="9"/>
  <c r="Y23" i="9"/>
  <c r="Z23" i="9" s="1"/>
  <c r="J48" i="4" l="1"/>
  <c r="K48" i="4" s="1"/>
  <c r="N48" i="4"/>
  <c r="O48" i="4" s="1"/>
  <c r="E39" i="9"/>
  <c r="F39" i="9" s="1"/>
  <c r="E25" i="9"/>
  <c r="P8" i="9"/>
  <c r="O15" i="9"/>
  <c r="P15" i="9" s="1"/>
  <c r="O20" i="9"/>
  <c r="O25" i="9"/>
  <c r="O39" i="9"/>
  <c r="P39" i="9" s="1"/>
  <c r="N16" i="4"/>
  <c r="O16" i="4" s="1"/>
  <c r="N9" i="4"/>
  <c r="O9" i="4" s="1"/>
  <c r="J9" i="4"/>
  <c r="K9" i="4" s="1"/>
  <c r="R34" i="4"/>
  <c r="S34" i="4" s="1"/>
  <c r="G34" i="4"/>
  <c r="N34" i="4" l="1"/>
  <c r="O34" i="4" s="1"/>
  <c r="J34" i="4"/>
  <c r="K34" i="4" s="1"/>
  <c r="G10" i="4"/>
  <c r="F12" i="4"/>
  <c r="P25" i="9" l="1"/>
  <c r="P20" i="9"/>
  <c r="J31" i="9" l="1"/>
  <c r="F31" i="9"/>
  <c r="F20" i="9" l="1"/>
  <c r="I20" i="9"/>
  <c r="J20" i="9" s="1"/>
  <c r="I33" i="9" l="1"/>
  <c r="J33" i="9" s="1"/>
  <c r="E33" i="9"/>
  <c r="F33" i="9" s="1"/>
  <c r="N68" i="4" l="1"/>
  <c r="O68" i="4" s="1"/>
  <c r="J68" i="4"/>
  <c r="K68" i="4" s="1"/>
  <c r="F69" i="4"/>
  <c r="G69" i="4" s="1"/>
  <c r="N59" i="4" l="1"/>
  <c r="O59" i="4" s="1"/>
  <c r="N47" i="4" l="1"/>
  <c r="O47" i="4" s="1"/>
  <c r="J47" i="4"/>
  <c r="K47" i="4" s="1"/>
  <c r="F40" i="4" l="1"/>
  <c r="G40" i="4" s="1"/>
  <c r="F66" i="4" l="1"/>
  <c r="F64" i="4"/>
  <c r="F46" i="4" l="1"/>
  <c r="N15" i="4"/>
  <c r="O15" i="4" s="1"/>
  <c r="J15" i="4"/>
  <c r="K15" i="4" s="1"/>
  <c r="J40" i="4" l="1"/>
  <c r="K40" i="4" s="1"/>
  <c r="N40" i="4"/>
  <c r="O40" i="4" s="1"/>
  <c r="N12" i="4"/>
  <c r="O12" i="4" s="1"/>
  <c r="J62" i="4"/>
  <c r="K62" i="4" s="1"/>
  <c r="J12" i="4"/>
  <c r="K12" i="4" s="1"/>
  <c r="G12" i="4"/>
  <c r="N27" i="4" l="1"/>
  <c r="O27" i="4" s="1"/>
  <c r="J27" i="4"/>
  <c r="K27" i="4" s="1"/>
  <c r="J6" i="4" l="1"/>
  <c r="K6" i="4" s="1"/>
  <c r="N6" i="4"/>
  <c r="O6" i="4" s="1"/>
  <c r="G64" i="4" l="1"/>
  <c r="F62" i="4" l="1"/>
  <c r="G62" i="4" s="1"/>
  <c r="N22" i="4" l="1"/>
  <c r="O22" i="4" s="1"/>
  <c r="J22" i="4"/>
  <c r="K22" i="4" s="1"/>
  <c r="F29" i="4"/>
  <c r="G29" i="4" s="1"/>
  <c r="N29" i="4"/>
  <c r="O29" i="4" s="1"/>
  <c r="J29" i="4"/>
  <c r="K29" i="4" s="1"/>
  <c r="J64" i="4"/>
  <c r="K64" i="4" s="1"/>
  <c r="N64" i="4"/>
  <c r="O64" i="4" s="1"/>
  <c r="J31" i="4"/>
  <c r="K31" i="4" s="1"/>
  <c r="N31" i="4"/>
  <c r="O31" i="4" s="1"/>
  <c r="F31" i="4"/>
  <c r="G31" i="4" s="1"/>
  <c r="G66" i="4"/>
  <c r="G46" i="4"/>
  <c r="F23" i="4"/>
  <c r="G23" i="4" s="1"/>
  <c r="N21" i="4"/>
  <c r="O21" i="4" s="1"/>
  <c r="J21" i="4"/>
  <c r="K21" i="4" s="1"/>
  <c r="N67" i="4"/>
  <c r="O67" i="4" s="1"/>
  <c r="J67" i="4"/>
  <c r="K67" i="4" s="1"/>
  <c r="N46" i="4"/>
  <c r="O46" i="4" s="1"/>
  <c r="J46" i="4"/>
  <c r="K46" i="4" s="1"/>
  <c r="N17" i="4" l="1"/>
  <c r="O17" i="4" s="1"/>
  <c r="J17" i="4"/>
  <c r="K17" i="4" s="1"/>
  <c r="F17" i="4"/>
  <c r="G17" i="4" s="1"/>
  <c r="E23" i="9" l="1"/>
  <c r="F23" i="9" s="1"/>
  <c r="N74" i="4" l="1"/>
  <c r="O74" i="4" s="1"/>
  <c r="J74" i="4"/>
  <c r="K74" i="4" s="1"/>
  <c r="N62" i="4" l="1"/>
  <c r="O62" i="4" s="1"/>
  <c r="N42" i="4"/>
  <c r="O42" i="4" s="1"/>
  <c r="F42" i="4"/>
  <c r="G42" i="4" s="1"/>
  <c r="F6" i="4"/>
  <c r="G6" i="4" s="1"/>
  <c r="F22" i="4"/>
  <c r="G22" i="4" s="1"/>
  <c r="E38" i="9" l="1"/>
  <c r="F38" i="9" s="1"/>
  <c r="I35" i="9"/>
  <c r="J35" i="9" s="1"/>
  <c r="E35" i="9"/>
  <c r="F35" i="9" s="1"/>
  <c r="I27" i="9"/>
  <c r="J27" i="9" s="1"/>
  <c r="E27" i="9"/>
  <c r="F27" i="9" s="1"/>
  <c r="J25" i="9"/>
  <c r="F25" i="9"/>
  <c r="I23" i="9"/>
  <c r="J23" i="9" s="1"/>
  <c r="I22" i="9"/>
  <c r="J22" i="9" s="1"/>
  <c r="F22" i="9"/>
  <c r="I21" i="9"/>
  <c r="J21" i="9" s="1"/>
  <c r="I19" i="9"/>
  <c r="J19" i="9" s="1"/>
  <c r="F19" i="9"/>
  <c r="I18" i="9"/>
  <c r="J18" i="9" s="1"/>
  <c r="E11" i="9" l="1"/>
  <c r="F11" i="9" s="1"/>
  <c r="E13" i="9"/>
  <c r="F13" i="9" s="1"/>
  <c r="E6" i="9"/>
  <c r="F6" i="9" s="1"/>
  <c r="Y12" i="9"/>
  <c r="Z12" i="9" s="1"/>
  <c r="I12" i="9"/>
  <c r="J12" i="9" s="1"/>
  <c r="E12" i="9"/>
  <c r="F12" i="9" s="1"/>
  <c r="E10" i="9"/>
  <c r="F10" i="9" s="1"/>
  <c r="I15" i="9"/>
  <c r="J15" i="9" s="1"/>
  <c r="E15" i="9"/>
  <c r="F15" i="9" s="1"/>
  <c r="J8" i="9"/>
  <c r="E8" i="9"/>
  <c r="F8"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tc={7E86BC05-D7C2-4FE1-B968-BB86A6ECC98E}</author>
    <author>tc={D7A7EA30-E85D-45B8-91DB-00FD908CB7E7}</author>
    <author>tc={72A0557E-B26A-604B-82F2-CB57B5C5B6A0}</author>
    <author>tc={05C67E00-BB40-5946-8292-AD7429E40270}</author>
    <author>tc={A43559C9-67C9-4389-A0B1-D12738C09F6A}</author>
    <author>tc={52068CCE-2E1D-4EF0-8965-03D23493913A}</author>
    <author>tc={58D256CA-BA0A-418D-9E79-1F9E952E30EF}</author>
    <author>tc={99002FC7-C79A-4C71-98F1-E300863FA9CD}</author>
    <author>tc={4AA18B6E-2AD9-1140-9196-2BE5C9DEFB70}</author>
    <author>tc={E310BF95-CCBF-42D6-B7E9-AE8F61CDEFCE}</author>
    <author>tc={E53BA86F-24A8-F940-BDE0-6F923B003D1A}</author>
    <author>tc={C75A9C1C-C522-4483-A4B2-FE434B723A11}</author>
    <author>tc={945F448D-E0C7-4874-9493-098FE92F0D2A}</author>
    <author>tc={21ECE822-C3F5-264D-890A-6D31232FF0A4}</author>
    <author>tc={FE070721-5D8E-A24A-AEF7-062587B0A71D}</author>
    <author>tc={D229A919-4353-044E-AC0E-0DF633EE4BC9}</author>
    <author>tc={9F61898A-C9C4-D646-9E6D-725EF37B8C28}</author>
    <author>tc={47727CA3-9E34-403E-B72D-0E5D4F5BF17D}</author>
    <author>tc={EAF56921-41AB-47B7-B4F8-6747019D4B7A}</author>
    <author>tc={F2D564ED-E1BF-4D86-98B8-8EE05CC07991}</author>
    <author>tc={0E742EE5-C2EE-4213-AB82-B24E8DBF2D40}</author>
    <author>tc={D0676F14-CF49-4026-80F5-E62B2C1486BE}</author>
    <author>tc={CA46D690-8F7D-4D67-BCDB-0A0CC21DE4B5}</author>
    <author>tc={2E97AF4B-29BB-40AF-8750-08628A5A29B7}</author>
    <author>tc={AA322513-FA69-4D85-A86C-CF4438CCF335}</author>
    <author>tc={6B4A6AFF-4DCE-4716-8D89-18ABB81D212C}</author>
    <author>tc={2976F46F-8A14-4F53-86A5-A66B97CAF59D}</author>
    <author>tc={1BE1CCC7-A0CA-4CD5-AF90-55C13838B92C}</author>
    <author>tc={E3C9055C-5E07-455E-AC60-25990EA668F0}</author>
    <author>tc={F8D3561E-6E38-4C38-99C9-025928FDAE5A}</author>
  </authors>
  <commentList>
    <comment ref="I4" authorId="0" shapeId="0" xr:uid="{7E86BC05-D7C2-4FE1-B968-BB86A6ECC98E}">
      <text>
        <t>[Threaded comment]
Your version of Excel allows you to read this threaded comment; however, any edits to it will get removed if the file is opened in a newer version of Excel. Learn more: https://go.microsoft.com/fwlink/?linkid=870924
Comment:
    the formula to be added to this cell is:
=EDATE(qual date, months valid for)
EG =EDATE(D9,12) 
This is the formula for a licence valid for 12 months</t>
      </text>
    </comment>
    <comment ref="J4" authorId="1" shapeId="0" xr:uid="{D7A7EA30-E85D-45B8-91DB-00FD908CB7E7}">
      <text>
        <t>[Threaded comment]
Your version of Excel allows you to read this threaded comment; however, any edits to it will get removed if the file is opened in a newer version of Excel. Learn more: https://go.microsoft.com/fwlink/?linkid=870924
Comment:
    If the formula is missing from this cell you need to type in:
=click on cell number of (Expiry date) - TODAY( )
EXAMPLE - =E12-TODAY( )</t>
      </text>
    </comment>
    <comment ref="O4" authorId="2" shapeId="0" xr:uid="{72A0557E-B26A-604B-82F2-CB57B5C5B6A0}">
      <text>
        <t>[Threaded comment]
Your version of Excel allows you to read this threaded comment; however, any edits to it will get removed if the file is opened in a newer version of Excel. Learn more: https://go.microsoft.com/fwlink/?linkid=870924
Comment:
    the formula to be added to this cell is:
=EDATE(qual date, months valid for)
EG =EDATE(D9,12) 
This is the formula for a licence valid for 12 months</t>
      </text>
    </comment>
    <comment ref="P4" authorId="3" shapeId="0" xr:uid="{05C67E00-BB40-5946-8292-AD7429E40270}">
      <text>
        <t>[Threaded comment]
Your version of Excel allows you to read this threaded comment; however, any edits to it will get removed if the file is opened in a newer version of Excel. Learn more: https://go.microsoft.com/fwlink/?linkid=870924
Comment:
    If the formula is missing from this cell you need to type in:
=click on cell number of (Expiry date) - TODAY( )
EXAMPLE - =E12-TODAY( )</t>
      </text>
    </comment>
    <comment ref="P14" authorId="4" shapeId="0" xr:uid="{A43559C9-67C9-4389-A0B1-D12738C09F6A}">
      <text>
        <t>[Threaded comment]
Your version of Excel allows you to read this threaded comment; however, any edits to it will get removed if the file is opened in a newer version of Excel. Learn more: https://go.microsoft.com/fwlink/?linkid=870924
Comment:
    24.10.19 - requested new licence from Ty
Reply:
    24.10.19 Ty is waiting to recieve new card</t>
      </text>
    </comment>
    <comment ref="P15" authorId="5" shapeId="0" xr:uid="{52068CCE-2E1D-4EF0-8965-03D23493913A}">
      <text>
        <t>[Threaded comment]
Your version of Excel allows you to read this threaded comment; however, any edits to it will get removed if the file is opened in a newer version of Excel. Learn more: https://go.microsoft.com/fwlink/?linkid=870924
Comment:
    24.10.19 - requested updated licence card from Will</t>
      </text>
    </comment>
    <comment ref="J17" authorId="6" shapeId="0" xr:uid="{58D256CA-BA0A-418D-9E79-1F9E952E30EF}">
      <text>
        <t>[Threaded comment]
Your version of Excel allows you to read this threaded comment; however, any edits to it will get removed if the file is opened in a newer version of Excel. Learn more: https://go.microsoft.com/fwlink/?linkid=870924
Comment:
    10.1.2020 - emailed to complete - LW</t>
      </text>
    </comment>
    <comment ref="J18" authorId="7" shapeId="0" xr:uid="{99002FC7-C79A-4C71-98F1-E300863FA9CD}">
      <text>
        <t>[Threaded comment]
Your version of Excel allows you to read this threaded comment; however, any edits to it will get removed if the file is opened in a newer version of Excel. Learn more: https://go.microsoft.com/fwlink/?linkid=870924
Comment:
    4.6.19 - EMAILED SC TO GET BOYS TO REDO BAS IND ON 5.6.19 - LW</t>
      </text>
    </comment>
    <comment ref="F20" authorId="8" shapeId="0" xr:uid="{4AA18B6E-2AD9-1140-9196-2BE5C9DEFB70}">
      <text>
        <t>[Threaded comment]
Your version of Excel allows you to read this threaded comment; however, any edits to it will get removed if the file is opened in a newer version of Excel. Learn more: https://go.microsoft.com/fwlink/?linkid=870924
Comment:
    New license is in the mail 09/05/19
Reply:
    4.6.19 - followed up new licence - the mum replied saying he will send it in when he gets back from work - lw</t>
      </text>
    </comment>
    <comment ref="P20" authorId="9" shapeId="0" xr:uid="{E310BF95-CCBF-42D6-B7E9-AE8F61CDEFCE}">
      <text>
        <t>[Threaded comment]
Your version of Excel allows you to read this threaded comment; however, any edits to it will get removed if the file is opened in a newer version of Excel. Learn more: https://go.microsoft.com/fwlink/?linkid=870924
Comment:
    16.7.19 - lw - emailed Daniel for copy of new licence when it arrives</t>
      </text>
    </comment>
    <comment ref="F21" authorId="10" shapeId="0" xr:uid="{E53BA86F-24A8-F940-BDE0-6F923B003D1A}">
      <text>
        <t>[Threaded comment]
Your version of Excel allows you to read this threaded comment; however, any edits to it will get removed if the file is opened in a newer version of Excel. Learn more: https://go.microsoft.com/fwlink/?linkid=870924
Comment:
    Email sent 09/05 - SC
Reply:
    LICENSE RENEWED, awaiting pic of card
Reply:
    LW - Requested pic of new licence - 5.6.19
Reply:
    LW - requested pic of licence - 19.6.19 - sc sent pics but I cant acces them</t>
      </text>
    </comment>
    <comment ref="J21" authorId="11" shapeId="0" xr:uid="{C75A9C1C-C522-4483-A4B2-FE434B723A11}">
      <text>
        <t>[Threaded comment]
Your version of Excel allows you to read this threaded comment; however, any edits to it will get removed if the file is opened in a newer version of Excel. Learn more: https://go.microsoft.com/fwlink/?linkid=870924
Comment:
    5.6.19 - EMAILED DP TO COMPLETE RENEWAL - LW</t>
      </text>
    </comment>
    <comment ref="J22" authorId="12" shapeId="0" xr:uid="{945F448D-E0C7-4874-9493-098FE92F0D2A}">
      <text>
        <t>[Threaded comment]
Your version of Excel allows you to read this threaded comment; however, any edits to it will get removed if the file is opened in a newer version of Excel. Learn more: https://go.microsoft.com/fwlink/?linkid=870924
Comment:
    9.1.2020 - Emailed Des to complete - LW</t>
      </text>
    </comment>
    <comment ref="N22" authorId="13" shapeId="0" xr:uid="{21ECE822-C3F5-264D-890A-6D31232FF0A4}">
      <text>
        <t>[Threaded comment]
Your version of Excel allows you to read this threaded comment; however, any edits to it will get removed if the file is opened in a newer version of Excel. Learn more: https://go.microsoft.com/fwlink/?linkid=870924
Comment:
    Sent emial request 09/05 sc</t>
      </text>
    </comment>
    <comment ref="N23" authorId="14" shapeId="0" xr:uid="{FE070721-5D8E-A24A-AEF7-062587B0A71D}">
      <text>
        <t>[Threaded comment]
Your version of Excel allows you to read this threaded comment; however, any edits to it will get removed if the file is opened in a newer version of Excel. Learn more: https://go.microsoft.com/fwlink/?linkid=870924
Comment:
    Emiail sent 09/05 SC
Reply:
    Waiting for DN to submit paperwork</t>
      </text>
    </comment>
    <comment ref="N25" authorId="15" shapeId="0" xr:uid="{D229A919-4353-044E-AC0E-0DF633EE4BC9}">
      <text>
        <t>[Threaded comment]
Your version of Excel allows you to read this threaded comment; however, any edits to it will get removed if the file is opened in a newer version of Excel. Learn more: https://go.microsoft.com/fwlink/?linkid=870924
Comment:
    Email sent 09/5 requesting updated card sc</t>
      </text>
    </comment>
    <comment ref="R25" authorId="16" shapeId="0" xr:uid="{9F61898A-C9C4-D646-9E6D-725EF37B8C28}">
      <text>
        <t>[Threaded comment]
Your version of Excel allows you to read this threaded comment; however, any edits to it will get removed if the file is opened in a newer version of Excel. Learn more: https://go.microsoft.com/fwlink/?linkid=870924
Comment:
    Email sent requesting trade certificate 09/05 sc
Reply:
    26.6.19 - dont need trade cert if we have QBCC licence</t>
      </text>
    </comment>
    <comment ref="F26" authorId="17" shapeId="0" xr:uid="{47727CA3-9E34-403E-B72D-0E5D4F5BF17D}">
      <text>
        <t>[Threaded comment]
Your version of Excel allows you to read this threaded comment; however, any edits to it will get removed if the file is opened in a newer version of Excel. Learn more: https://go.microsoft.com/fwlink/?linkid=870924
Comment:
    16.7.19 - emailed Jack to supply - lw</t>
      </text>
    </comment>
    <comment ref="L26" authorId="18" shapeId="0" xr:uid="{EAF56921-41AB-47B7-B4F8-6747019D4B7A}">
      <text>
        <t>[Threaded comment]
Your version of Excel allows you to read this threaded comment; however, any edits to it will get removed if the file is opened in a newer version of Excel. Learn more: https://go.microsoft.com/fwlink/?linkid=870924
Comment:
    9.1.2020 - emailed Jack for white card or to complete ASAP - LW</t>
      </text>
    </comment>
    <comment ref="J27" authorId="19" shapeId="0" xr:uid="{F2D564ED-E1BF-4D86-98B8-8EE05CC07991}">
      <text>
        <t>[Threaded comment]
Your version of Excel allows you to read this threaded comment; however, any edits to it will get removed if the file is opened in a newer version of Excel. Learn more: https://go.microsoft.com/fwlink/?linkid=870924
Comment:
    4.6.19 - EMAILED SC TO GET BOYS TO REDO BAS IND ON 5.6.19 - LW</t>
      </text>
    </comment>
    <comment ref="F29" authorId="20" shapeId="0" xr:uid="{0E742EE5-C2EE-4213-AB82-B24E8DBF2D40}">
      <text>
        <t>[Threaded comment]
Your version of Excel allows you to read this threaded comment; however, any edits to it will get removed if the file is opened in a newer version of Excel. Learn more: https://go.microsoft.com/fwlink/?linkid=870924
Comment:
    9.1.2020 - Emailed Joe for updated picture of DL</t>
      </text>
    </comment>
    <comment ref="F31" authorId="21" shapeId="0" xr:uid="{D0676F14-CF49-4026-80F5-E62B2C1486BE}">
      <text>
        <t>[Threaded comment]
Your version of Excel allows you to read this threaded comment; however, any edits to it will get removed if the file is opened in a newer version of Excel. Learn more: https://go.microsoft.com/fwlink/?linkid=870924
Comment:
    26.6.19 - lw requested updated licence from Mark
Reply:
    20.8.19 - erquested copy of Marks updated licence - lw
Reply:
    24.10.19 - requested copy of new D/L
Reply:
    9.1.2020 - emailed Mark for copy of updated d/L = lw</t>
      </text>
    </comment>
    <comment ref="P32" authorId="22" shapeId="0" xr:uid="{CA46D690-8F7D-4D67-BCDB-0A0CC21DE4B5}">
      <text>
        <t>[Threaded comment]
Your version of Excel allows you to read this threaded comment; however, any edits to it will get removed if the file is opened in a newer version of Excel. Learn more: https://go.microsoft.com/fwlink/?linkid=870924
Comment:
    10.01.2020 - Emailed for updated copy - lw</t>
      </text>
    </comment>
    <comment ref="R32" authorId="23" shapeId="0" xr:uid="{2E97AF4B-29BB-40AF-8750-08628A5A29B7}">
      <text>
        <t>[Threaded comment]
Your version of Excel allows you to read this threaded comment; however, any edits to it will get removed if the file is opened in a newer version of Excel. Learn more: https://go.microsoft.com/fwlink/?linkid=870924
Comment:
    Email sent requesting trade certificate 09/05 sc
Reply:
    26.6.19 - dont need trade cert if we have QBCC licence</t>
      </text>
    </comment>
    <comment ref="F33" authorId="24" shapeId="0" xr:uid="{AA322513-FA69-4D85-A86C-CF4438CCF335}">
      <text>
        <t>[Threaded comment]
Your version of Excel allows you to read this threaded comment; however, any edits to it will get removed if the file is opened in a newer version of Excel. Learn more: https://go.microsoft.com/fwlink/?linkid=870924
Comment:
    24.10.19 - requested updated drivers licence</t>
      </text>
    </comment>
    <comment ref="F34" authorId="25" shapeId="0" xr:uid="{6B4A6AFF-4DCE-4716-8D89-18ABB81D212C}">
      <text>
        <t>[Threaded comment]
Your version of Excel allows you to read this threaded comment; however, any edits to it will get removed if the file is opened in a newer version of Excel. Learn more: https://go.microsoft.com/fwlink/?linkid=870924
Comment:
    9.1.2020 email reminder for updated licence - lw</t>
      </text>
    </comment>
    <comment ref="J34" authorId="26" shapeId="0" xr:uid="{2976F46F-8A14-4F53-86A5-A66B97CAF59D}">
      <text>
        <t>[Threaded comment]
Your version of Excel allows you to read this threaded comment; however, any edits to it will get removed if the file is opened in a newer version of Excel. Learn more: https://go.microsoft.com/fwlink/?linkid=870924
Comment:
    25.10.19 - Emailed link for Rob to complete new BAS induction</t>
      </text>
    </comment>
    <comment ref="R34" authorId="27" shapeId="0" xr:uid="{1BE1CCC7-A0CA-4CD5-AF90-55C13838B92C}">
      <text>
        <t>[Threaded comment]
Your version of Excel allows you to read this threaded comment; however, any edits to it will get removed if the file is opened in a newer version of Excel. Learn more: https://go.microsoft.com/fwlink/?linkid=870924
Comment:
    Email sent requesting trade certificate 09/05 sc
Reply:
    26.6.19 - dont need trade cert if we have QBCC licence</t>
      </text>
    </comment>
    <comment ref="P39" authorId="28" shapeId="0" xr:uid="{E3C9055C-5E07-455E-AC60-25990EA668F0}">
      <text>
        <t>[Threaded comment]
Your version of Excel allows you to read this threaded comment; however, any edits to it will get removed if the file is opened in a newer version of Excel. Learn more: https://go.microsoft.com/fwlink/?linkid=870924
Comment:
    26.6.19 - lw sent reminder email to send through new card when possible
Reply:
    3.7.19 - sent email reminder to send through new card - lw
Reply:
    20.8.19 - emailed chasing picture of updated QBCC licence - lw
Reply:
    24.10.19 - requested updated licence if renewed</t>
      </text>
    </comment>
    <comment ref="J40" authorId="29" shapeId="0" xr:uid="{F8D3561E-6E38-4C38-99C9-025928FDAE5A}">
      <text>
        <t>[Threaded comment]
Your version of Excel allows you to read this threaded comment; however, any edits to it will get removed if the file is opened in a newer version of Excel. Learn more: https://go.microsoft.com/fwlink/?linkid=870924
Comment:
    10.01.2020 - emailed Troy to complete ASAP - LW</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tc={D189D084-A56B-44CA-B909-6E31EF0C0C3B}</author>
    <author>tc={00FEE5D8-3B2D-44AA-A9CF-E3D8C7BA360D}</author>
    <author>tc={C9F48E77-19F2-4AB7-8210-A40FF89C1D14}</author>
    <author>tc={348A4F45-963F-4DD5-80B7-D7A11B2936BC}</author>
    <author>tc={C81888CB-9A68-4217-A272-0A1EA7D2AF4B}</author>
    <author>tc={58542639-B6B3-4119-A487-18134E5CAAAA}</author>
    <author>tc={6B9099CF-5509-46F0-9C18-C783D8308981}</author>
    <author>tc={893326D3-AE0B-4388-A48C-18294378A764}</author>
    <author>tc={335BB404-6EDC-4816-BC27-9A66A0012467}</author>
    <author>tc={7888861B-4B32-4667-8DE3-DAEB2822DF8B}</author>
    <author>tc={5E92B0C1-ABF8-405C-8B96-AB26FB2C427F}</author>
    <author>tc={93286369-ADCC-4CF8-8CFF-38BD984D88D4}</author>
    <author>tc={4E2D66A6-2912-4B5C-A744-C294BAB016FB}</author>
    <author>tc={08E3F440-A1E4-47D1-8F50-0D4B7237C47A}</author>
    <author>tc={90B92729-7336-4504-8938-59B306CFEA0F}</author>
    <author>tc={8CA70FBD-E16D-48C1-8AE2-FD83D0699C96}</author>
    <author>tc={AA31263A-C2BA-42C5-8ADE-AFC004CC6FA5}</author>
    <author>tc={E8325FAC-EC2C-4391-889E-526F9AF12119}</author>
    <author>tc={183D44DF-3A46-4E89-A63C-2A0188231E5A}</author>
    <author>tc={AD33F64C-CC43-4E46-B569-F51022137C6C}</author>
    <author>tc={97783486-C755-44CD-AA4F-E3485861E3BC}</author>
    <author>tc={E51C48FF-4082-4604-BF2C-589416CEF6CC}</author>
    <author>tc={3392FA20-C882-4111-BFA8-31D40786BF4A}</author>
    <author>tc={BB57CC35-073F-472D-9441-D78865A4E035}</author>
    <author>tc={F2DC173A-C42D-4818-B1D9-EE7B059C3EB9}</author>
    <author>tc={91E3DA0C-E255-4EAC-99E9-A430AB343F9D}</author>
    <author>tc={A67E9C9B-F1EA-4CBA-ADC0-18025AD2B562}</author>
    <author>tc={FF6F82C1-3944-4BE9-8B14-555739B1BC80}</author>
    <author>tc={0FD1483D-AD8A-4A89-92A2-6505BBBE9F8E}</author>
    <author>tc={3A54A859-3F6C-4391-9CB9-D7B359C9A4CA}</author>
    <author>tc={E8E65830-30C3-4BCD-9ED0-47A91974D005}</author>
    <author>tc={B4EEF8D7-3686-4D80-A8D4-7AA5520CB277}</author>
    <author>tc={DC11FFF1-AD21-42F1-931F-570850B7110F}</author>
    <author>tc={C4934BBC-F12C-42D7-B364-322186D817A3}</author>
    <author>tc={C804D76F-A114-4167-8DF4-6F75FC54A3A4}</author>
    <author>tc={3255AF7D-E97E-4124-BC57-596B856ACE32}</author>
  </authors>
  <commentList>
    <comment ref="F4" authorId="0" shapeId="0" xr:uid="{D189D084-A56B-44CA-B909-6E31EF0C0C3B}">
      <text>
        <t>[Threaded comment]
Your version of Excel allows you to read this threaded comment; however, any edits to it will get removed if the file is opened in a newer version of Excel. Learn more: https://go.microsoft.com/fwlink/?linkid=870924
Comment:
    the formula to be added to this cell is:
=EDATE(qual date, months valid for)
EG =EDATE(D9,12) 
This is the formula for a licence valid for 12 months</t>
      </text>
    </comment>
    <comment ref="G4" authorId="1" shapeId="0" xr:uid="{00FEE5D8-3B2D-44AA-A9CF-E3D8C7BA360D}">
      <text>
        <t>[Threaded comment]
Your version of Excel allows you to read this threaded comment; however, any edits to it will get removed if the file is opened in a newer version of Excel. Learn more: https://go.microsoft.com/fwlink/?linkid=870924
Comment:
    If the formula is missing from this cell you need to type in:
=click on cell number of (Expiry date) - TODAY( )
EXAMPLE - =E12-TODAY( )</t>
      </text>
    </comment>
    <comment ref="K5" authorId="2" shapeId="0" xr:uid="{C9F48E77-19F2-4AB7-8210-A40FF89C1D14}">
      <text>
        <t>[Threaded comment]
Your version of Excel allows you to read this threaded comment; however, any edits to it will get removed if the file is opened in a newer version of Excel. Learn more: https://go.microsoft.com/fwlink/?linkid=870924
Comment:
    25.10.19 - requested new work cover certificate of currency</t>
      </text>
    </comment>
    <comment ref="G10" authorId="3" shapeId="0" xr:uid="{348A4F45-963F-4DD5-80B7-D7A11B2936BC}">
      <text>
        <t>[Threaded comment]
Your version of Excel allows you to read this threaded comment; however, any edits to it will get removed if the file is opened in a newer version of Excel. Learn more: https://go.microsoft.com/fwlink/?linkid=870924
Comment:
    9.1.2020 - Requested updated QBCC licences - lw</t>
      </text>
    </comment>
    <comment ref="G12" authorId="4" shapeId="0" xr:uid="{C81888CB-9A68-4217-A272-0A1EA7D2AF4B}">
      <text>
        <t>[Threaded comment]
Your version of Excel allows you to read this threaded comment; however, any edits to it will get removed if the file is opened in a newer version of Excel. Learn more: https://go.microsoft.com/fwlink/?linkid=870924
Comment:
    9.1.2020 - Requested updated QBCC
Reply:
    9.1.2020 -Michele is awaiting new card and will send when recieved</t>
      </text>
    </comment>
    <comment ref="A13" authorId="5" shapeId="0" xr:uid="{58542639-B6B3-4119-A487-18134E5CAAAA}">
      <text>
        <t>[Threaded comment]
Your version of Excel allows you to read this threaded comment; however, any edits to it will get removed if the file is opened in a newer version of Excel. Learn more: https://go.microsoft.com/fwlink/?linkid=870924
Comment:
    25.10.19 - Emailed requesting licences and insurances</t>
      </text>
    </comment>
    <comment ref="G17" authorId="6" shapeId="0" xr:uid="{6B9099CF-5509-46F0-9C18-C783D8308981}">
      <text>
        <t>[Threaded comment]
Your version of Excel allows you to read this threaded comment; however, any edits to it will get removed if the file is opened in a newer version of Excel. Learn more: https://go.microsoft.com/fwlink/?linkid=870924
Comment:
    9.1.2020 - requested updated QBCC - lw</t>
      </text>
    </comment>
    <comment ref="A19" authorId="7" shapeId="0" xr:uid="{893326D3-AE0B-4388-A48C-18294378A764}">
      <text>
        <t>[Threaded comment]
Your version of Excel allows you to read this threaded comment; however, any edits to it will get removed if the file is opened in a newer version of Excel. Learn more: https://go.microsoft.com/fwlink/?linkid=870924
Comment:
    25.10.19 - requested work cover cert</t>
      </text>
    </comment>
    <comment ref="A21" authorId="8" shapeId="0" xr:uid="{335BB404-6EDC-4816-BC27-9A66A0012467}">
      <text>
        <t>[Threaded comment]
Your version of Excel allows you to read this threaded comment; however, any edits to it will get removed if the file is opened in a newer version of Excel. Learn more: https://go.microsoft.com/fwlink/?linkid=870924
Comment:
    25.10.19 - Requested updated QBCC licence</t>
      </text>
    </comment>
    <comment ref="G22" authorId="9" shapeId="0" xr:uid="{7888861B-4B32-4667-8DE3-DAEB2822DF8B}">
      <text>
        <t>[Threaded comment]
Your version of Excel allows you to read this threaded comment; however, any edits to it will get removed if the file is opened in a newer version of Excel. Learn more: https://go.microsoft.com/fwlink/?linkid=870924
Comment:
    Requested updated licences - 26.3.19 - lw
Reply:
    Doug has sent payment confirmation - will send new cards when they arrive - 27.3.19</t>
      </text>
    </comment>
    <comment ref="A23" authorId="10" shapeId="0" xr:uid="{5E92B0C1-ABF8-405C-8B96-AB26FB2C427F}">
      <text>
        <t>[Threaded comment]
Your version of Excel allows you to read this threaded comment; however, any edits to it will get removed if the file is opened in a newer version of Excel. Learn more: https://go.microsoft.com/fwlink/?linkid=870924
Comment:
    25.10.19 - requested licences and insurances</t>
      </text>
    </comment>
    <comment ref="A25" authorId="11" shapeId="0" xr:uid="{93286369-ADCC-4CF8-8CFF-38BD984D88D4}">
      <text>
        <t>[Threaded comment]
Your version of Excel allows you to read this threaded comment; however, any edits to it will get removed if the file is opened in a newer version of Excel. Learn more: https://go.microsoft.com/fwlink/?linkid=870924
Comment:
    25.10.19 - requested copy of QBCC licence</t>
      </text>
    </comment>
    <comment ref="K31" authorId="12" shapeId="0" xr:uid="{4E2D66A6-2912-4B5C-A744-C294BAB016FB}">
      <text>
        <t>[Threaded comment]
Your version of Excel allows you to read this threaded comment; however, any edits to it will get removed if the file is opened in a newer version of Excel. Learn more: https://go.microsoft.com/fwlink/?linkid=870924
Comment:
    25.10.19 - Requested updated work cover</t>
      </text>
    </comment>
    <comment ref="K32" authorId="13" shapeId="0" xr:uid="{08E3F440-A1E4-47D1-8F50-0D4B7237C47A}">
      <text>
        <t>[Threaded comment]
Your version of Excel allows you to read this threaded comment; however, any edits to it will get removed if the file is opened in a newer version of Excel. Learn more: https://go.microsoft.com/fwlink/?linkid=870924
Comment:
    25.10.19 - Requested updated work cover</t>
      </text>
    </comment>
    <comment ref="G34" authorId="14" shapeId="0" xr:uid="{90B92729-7336-4504-8938-59B306CFEA0F}">
      <text>
        <t>[Threaded comment]
Your version of Excel allows you to read this threaded comment; however, any edits to it will get removed if the file is opened in a newer version of Excel. Learn more: https://go.microsoft.com/fwlink/?linkid=870924
Comment:
    28.10.19 - Requested copy of new contactor licence</t>
      </text>
    </comment>
    <comment ref="J36" authorId="15" shapeId="0" xr:uid="{8CA70FBD-E16D-48C1-8AE2-FD83D0699C96}">
      <text>
        <t>[Threaded comment]
Your version of Excel allows you to read this threaded comment; however, any edits to it will get removed if the file is opened in a newer version of Excel. Learn more: https://go.microsoft.com/fwlink/?linkid=870924
Comment:
    24.10.19 - sent Lou the link to complete new BAS induction</t>
      </text>
    </comment>
    <comment ref="N36" authorId="16" shapeId="0" xr:uid="{AA31263A-C2BA-42C5-8ADE-AFC004CC6FA5}">
      <text>
        <t>[Threaded comment]
Your version of Excel allows you to read this threaded comment; however, any edits to it will get removed if the file is opened in a newer version of Excel. Learn more: https://go.microsoft.com/fwlink/?linkid=870924
Comment:
    24.10.19 - sent Lou the link to complete new BAS induction</t>
      </text>
    </comment>
    <comment ref="O37" authorId="17" shapeId="0" xr:uid="{E8325FAC-EC2C-4391-889E-526F9AF12119}">
      <text>
        <t>[Threaded comment]
Your version of Excel allows you to read this threaded comment; however, any edits to it will get removed if the file is opened in a newer version of Excel. Learn more: https://go.microsoft.com/fwlink/?linkid=870924
Comment:
    28.10.19 - requested public liability
Reply:
    9.1.2020 - Requested Public Liability - LW</t>
      </text>
    </comment>
    <comment ref="G38" authorId="18" shapeId="0" xr:uid="{183D44DF-3A46-4E89-A63C-2A0188231E5A}">
      <text>
        <t>[Threaded comment]
Your version of Excel allows you to read this threaded comment; however, any edits to it will get removed if the file is opened in a newer version of Excel. Learn more: https://go.microsoft.com/fwlink/?linkid=870924
Comment:
    9.1.2020 - Requested updated copy of QBCC licence - LW</t>
      </text>
    </comment>
    <comment ref="I38" authorId="19" shapeId="0" xr:uid="{AD33F64C-CC43-4E46-B569-F51022137C6C}">
      <text>
        <t>[Threaded comment]
Your version of Excel allows you to read this threaded comment; however, any edits to it will get removed if the file is opened in a newer version of Excel. Learn more: https://go.microsoft.com/fwlink/?linkid=870924
Comment:
    28.10.19 - requested work cover</t>
      </text>
    </comment>
    <comment ref="G40" authorId="20" shapeId="0" xr:uid="{97783486-C755-44CD-AA4F-E3485861E3BC}">
      <text>
        <t>[Threaded comment]
Your version of Excel allows you to read this threaded comment; however, any edits to it will get removed if the file is opened in a newer version of Excel. Learn more: https://go.microsoft.com/fwlink/?linkid=870924
Comment:
    9.1.2020 - Requested updated QBCC licence</t>
      </text>
    </comment>
    <comment ref="O40" authorId="21" shapeId="0" xr:uid="{E51C48FF-4082-4604-BF2C-589416CEF6CC}">
      <text>
        <t>[Threaded comment]
Your version of Excel allows you to read this threaded comment; however, any edits to it will get removed if the file is opened in a newer version of Excel. Learn more: https://go.microsoft.com/fwlink/?linkid=870924
Comment:
    26.6.19 - requested updated policy - LW</t>
      </text>
    </comment>
    <comment ref="G42" authorId="22" shapeId="0" xr:uid="{3392FA20-C882-4111-BFA8-31D40786BF4A}">
      <text>
        <t>[Threaded comment]
Your version of Excel allows you to read this threaded comment; however, any edits to it will get removed if the file is opened in a newer version of Excel. Learn more: https://go.microsoft.com/fwlink/?linkid=870924
Comment:
    11.11.19 - Requested updated licence copy - lw</t>
      </text>
    </comment>
    <comment ref="K46" authorId="23" shapeId="0" xr:uid="{BB57CC35-073F-472D-9441-D78865A4E035}">
      <text>
        <t>[Threaded comment]
Your version of Excel allows you to read this threaded comment; however, any edits to it will get removed if the file is opened in a newer version of Excel. Learn more: https://go.microsoft.com/fwlink/?linkid=870924
Comment:
    13.01.2020 - Requested work cover - LW</t>
      </text>
    </comment>
    <comment ref="G49" authorId="24" shapeId="0" xr:uid="{F2DC173A-C42D-4818-B1D9-EE7B059C3EB9}">
      <text>
        <t>[Threaded comment]
Your version of Excel allows you to read this threaded comment; however, any edits to it will get removed if the file is opened in a newer version of Excel. Learn more: https://go.microsoft.com/fwlink/?linkid=870924
Comment:
    14.6.19 - emailed jared for a copy of his actual licence to show exp date - lw
Reply:
    29.7.19 - chased up Ryan again for actual picture of QBCC - lw</t>
      </text>
    </comment>
    <comment ref="G51" authorId="25" shapeId="0" xr:uid="{91E3DA0C-E255-4EAC-99E9-A430AB343F9D}">
      <text>
        <t>[Threaded comment]
Your version of Excel allows you to read this threaded comment; however, any edits to it will get removed if the file is opened in a newer version of Excel. Learn more: https://go.microsoft.com/fwlink/?linkid=870924
Comment:
    14/01/2020 - Requested updated QBCC licence - lw</t>
      </text>
    </comment>
    <comment ref="K52" authorId="26" shapeId="0" xr:uid="{A67E9C9B-F1EA-4CBA-ADC0-18025AD2B562}">
      <text>
        <t>[Threaded comment]
Your version of Excel allows you to read this threaded comment; however, any edits to it will get removed if the file is opened in a newer version of Excel. Learn more: https://go.microsoft.com/fwlink/?linkid=870924
Comment:
    14.01.2020 - requested updated work cover - lw</t>
      </text>
    </comment>
    <comment ref="G53" authorId="27" shapeId="0" xr:uid="{FF6F82C1-3944-4BE9-8B14-555739B1BC80}">
      <text>
        <t>[Threaded comment]
Your version of Excel allows you to read this threaded comment; however, any edits to it will get removed if the file is opened in a newer version of Excel. Learn more: https://go.microsoft.com/fwlink/?linkid=870924
Comment:
    14/01/2020 - Requested updated QBCC licence - lw</t>
      </text>
    </comment>
    <comment ref="O53" authorId="28" shapeId="0" xr:uid="{0FD1483D-AD8A-4A89-92A2-6505BBBE9F8E}">
      <text>
        <t>[Threaded comment]
Your version of Excel allows you to read this threaded comment; however, any edits to it will get removed if the file is opened in a newer version of Excel. Learn more: https://go.microsoft.com/fwlink/?linkid=870924
Comment:
    14.1.2020 - sent reminder email to send through updated PL</t>
      </text>
    </comment>
    <comment ref="G59" authorId="29" shapeId="0" xr:uid="{3A54A859-3F6C-4391-9CB9-D7B359C9A4CA}">
      <text>
        <t>[Threaded comment]
Your version of Excel allows you to read this threaded comment; however, any edits to it will get removed if the file is opened in a newer version of Excel. Learn more: https://go.microsoft.com/fwlink/?linkid=870924
Comment:
    26.6.19 - chased up QBCC card - LW</t>
      </text>
    </comment>
    <comment ref="O59" authorId="30" shapeId="0" xr:uid="{E8E65830-30C3-4BCD-9ED0-47A91974D005}">
      <text>
        <t>[Threaded comment]
Your version of Excel allows you to read this threaded comment; however, any edits to it will get removed if the file is opened in a newer version of Excel. Learn more: https://go.microsoft.com/fwlink/?linkid=870924
Comment:
    26.6.19 - advised of Public Liability exp and to send through new policy ASAP -lw
Reply:
    3.7.19 - Chased up Ryan for updated public liability and work cover - lw</t>
      </text>
    </comment>
    <comment ref="G64" authorId="31" shapeId="0" xr:uid="{B4EEF8D7-3686-4D80-A8D4-7AA5520CB277}">
      <text>
        <t>[Threaded comment]
Your version of Excel allows you to read this threaded comment; however, any edits to it will get removed if the file is opened in a newer version of Excel. Learn more: https://go.microsoft.com/fwlink/?linkid=870924
Comment:
    ELECTRICAL CONTRACTOR LICENCE - NOT QBCC
Reply:
    15.7.19 - trent is awaiting new licence will send through when recieves it - lw
Reply:
    29.7.19 - emailed Trent to see ig he has new contractor licence through yet?</t>
      </text>
    </comment>
    <comment ref="O64" authorId="32" shapeId="0" xr:uid="{DC11FFF1-AD21-42F1-931F-570850B7110F}">
      <text>
        <t>[Threaded comment]
Your version of Excel allows you to read this threaded comment; however, any edits to it will get removed if the file is opened in a newer version of Excel. Learn more: https://go.microsoft.com/fwlink/?linkid=870924
Comment:
    15.7.19 - requested updated Public Liability and Electrical Contractor licence - lw</t>
      </text>
    </comment>
    <comment ref="G66" authorId="33" shapeId="0" xr:uid="{C4934BBC-F12C-42D7-B364-322186D817A3}">
      <text>
        <t>[Threaded comment]
Your version of Excel allows you to read this threaded comment; however, any edits to it will get removed if the file is opened in a newer version of Excel. Learn more: https://go.microsoft.com/fwlink/?linkid=870924
Comment:
    Followed up again - 26.3.19 lw</t>
      </text>
    </comment>
    <comment ref="G68" authorId="34" shapeId="0" xr:uid="{C804D76F-A114-4167-8DF4-6F75FC54A3A4}">
      <text>
        <t>[Threaded comment]
Your version of Excel allows you to read this threaded comment; however, any edits to it will get removed if the file is opened in a newer version of Excel. Learn more: https://go.microsoft.com/fwlink/?linkid=870924
Comment:
    Requested copy of card 3.6.19 - lw
Reply:
    26.6.19 - requested copy of card again - lw</t>
      </text>
    </comment>
    <comment ref="M74" authorId="35" shapeId="0" xr:uid="{3255AF7D-E97E-4124-BC57-596B856ACE32}">
      <text>
        <t>[Threaded comment]
Your version of Excel allows you to read this threaded comment; however, any edits to it will get removed if the file is opened in a newer version of Excel. Learn more: https://go.microsoft.com/fwlink/?linkid=870924
Comment:
    THE INSURANCE FOR VEHICLES IN THE SAME DATES ALSO</t>
      </text>
    </comment>
  </commentList>
</comments>
</file>

<file path=xl/sharedStrings.xml><?xml version="1.0" encoding="utf-8"?>
<sst xmlns="http://schemas.openxmlformats.org/spreadsheetml/2006/main" count="1626" uniqueCount="460">
  <si>
    <t>Heath Christison</t>
  </si>
  <si>
    <t>Director/ General  Manager</t>
  </si>
  <si>
    <t>RI: Intermediate Rigging</t>
  </si>
  <si>
    <t>SI: Intermediate Scaffolding</t>
  </si>
  <si>
    <t>LE: Excavator</t>
  </si>
  <si>
    <t>LS: Skid Steer</t>
  </si>
  <si>
    <t>HC: Heavy Combination- Driver's Licence</t>
  </si>
  <si>
    <t>HR: Heavy Rigid- Driver's Licence</t>
  </si>
  <si>
    <r>
      <t xml:space="preserve">C Class: </t>
    </r>
    <r>
      <rPr>
        <b/>
        <sz val="12"/>
        <color theme="1"/>
        <rFont val="Calibri"/>
        <family val="2"/>
        <scheme val="minor"/>
      </rPr>
      <t>Manual</t>
    </r>
    <r>
      <rPr>
        <sz val="12"/>
        <color theme="1"/>
        <rFont val="Calibri"/>
        <family val="2"/>
        <scheme val="minor"/>
      </rPr>
      <t>- Driver's Licence</t>
    </r>
  </si>
  <si>
    <t>Traffic Controller</t>
  </si>
  <si>
    <t>Regulatory</t>
  </si>
  <si>
    <t xml:space="preserve">INSTRUCTIONS                                                                                                                          Select applicable skill requirements relevant to positions                                                                                                                      M - Mandatory Requirement,                                                                                               P - Preferred Requirement,                                                                                                                       R - Regulatory Requirement  </t>
  </si>
  <si>
    <t>Position</t>
  </si>
  <si>
    <t>Employee Name</t>
  </si>
  <si>
    <t>HCBC Company Induction</t>
  </si>
  <si>
    <t>Director</t>
  </si>
  <si>
    <t>Project Manager</t>
  </si>
  <si>
    <t>Not Applicable</t>
  </si>
  <si>
    <t>Mandatory</t>
  </si>
  <si>
    <t>IMS Awareness</t>
  </si>
  <si>
    <t>Preferred</t>
  </si>
  <si>
    <t>Emergency Response</t>
  </si>
  <si>
    <t>Induction</t>
  </si>
  <si>
    <t>Qualification (or Equivalent)</t>
  </si>
  <si>
    <t>High Risk</t>
  </si>
  <si>
    <t>Licences/Tickets</t>
  </si>
  <si>
    <t>Traffic Control</t>
  </si>
  <si>
    <t>Building</t>
  </si>
  <si>
    <t>Other</t>
  </si>
  <si>
    <t>Builders Licence</t>
  </si>
  <si>
    <t>Site Supervisor QBSA</t>
  </si>
  <si>
    <t>BSBWHS505A: Incident Investigation</t>
  </si>
  <si>
    <t>PUAWER005: Operate as part of an Emergency Control operation (Fire Warden)</t>
  </si>
  <si>
    <t>CPCCOHS1001A: Work Safely in the Construction Industry-                                           White Card (or equivalent)</t>
  </si>
  <si>
    <t>Environmental Awareness</t>
  </si>
  <si>
    <t>BSBAUD402B: Internal Auditor Training</t>
  </si>
  <si>
    <t>BSB30412: Certificate III in Business Administration</t>
  </si>
  <si>
    <t>RII40713: Certificate IV in Civil Construction (Supervision)</t>
  </si>
  <si>
    <t>Certificate IV in Business</t>
  </si>
  <si>
    <t>BSB40812: Certificate IV in Frontline Management</t>
  </si>
  <si>
    <t>BSB41507: Certificate IV in Project Management</t>
  </si>
  <si>
    <t>TAE40110: Certificate IV in Training and Assessment</t>
  </si>
  <si>
    <t>BSB41412: Certificate IV in Work Health &amp; Safety</t>
  </si>
  <si>
    <t>CPCCDE3014A: Remove Non-Friable Asbestos</t>
  </si>
  <si>
    <t>RIIOHS202A: Enter &amp; Work in Confined Space</t>
  </si>
  <si>
    <t>RIIOHS204A: Work Safely at Heights</t>
  </si>
  <si>
    <t>Apprentice</t>
  </si>
  <si>
    <t>Accounts Officer</t>
  </si>
  <si>
    <t>Karim Christison</t>
  </si>
  <si>
    <t>C Class: Manual- Driver's Licence</t>
  </si>
  <si>
    <t>HLTAID001 PROVIDE CARDIOPULMONARY RESUSCITATION</t>
  </si>
  <si>
    <t>HLTAID003 Provide First Aid</t>
  </si>
  <si>
    <t xml:space="preserve">HLTAID001 Provide Cardiopulmonary Resuscitation </t>
  </si>
  <si>
    <t>Name  of Course</t>
  </si>
  <si>
    <t>Who Required to attend</t>
  </si>
  <si>
    <t>Working at Height</t>
  </si>
  <si>
    <t>Due Date</t>
  </si>
  <si>
    <t>Fire Warden</t>
  </si>
  <si>
    <t>Incident Investigation</t>
  </si>
  <si>
    <t>Remove Non-Friable Asbestos</t>
  </si>
  <si>
    <t>Possible Providers</t>
  </si>
  <si>
    <t>Biotropica Sarah Holt - Wet Tropics</t>
  </si>
  <si>
    <t>Qld Fire &amp; Emergency Services</t>
  </si>
  <si>
    <t>Safety Lec</t>
  </si>
  <si>
    <t>Qld Trqining Services</t>
  </si>
  <si>
    <t>Spill Response</t>
  </si>
  <si>
    <t>Project Management Cert 4</t>
  </si>
  <si>
    <t>Up Skilled</t>
  </si>
  <si>
    <t>Cert 3 Business Adim</t>
  </si>
  <si>
    <t>Up Skilled or SAI Globel</t>
  </si>
  <si>
    <t>Steve Colton</t>
  </si>
  <si>
    <t>N/A</t>
  </si>
  <si>
    <t xml:space="preserve">Forklift </t>
  </si>
  <si>
    <t>Steve</t>
  </si>
  <si>
    <t>White Card</t>
  </si>
  <si>
    <t>TAFE North</t>
  </si>
  <si>
    <t xml:space="preserve">Dawsons Engineering </t>
  </si>
  <si>
    <t>Not Started</t>
  </si>
  <si>
    <t>In Progress</t>
  </si>
  <si>
    <t>Complete</t>
  </si>
  <si>
    <t>Status</t>
  </si>
  <si>
    <t>Upgrade of WH&amp;S Cert IV to Diploma WHS</t>
  </si>
  <si>
    <t>Upgrade of Cert IV TAE to CERT IV TAA</t>
  </si>
  <si>
    <t xml:space="preserve">Senior First Aid Renewal </t>
  </si>
  <si>
    <t>First Response Australia</t>
  </si>
  <si>
    <t>Diploma in Project Management</t>
  </si>
  <si>
    <t>Compass Assurance</t>
  </si>
  <si>
    <t>David Holroyd</t>
  </si>
  <si>
    <t xml:space="preserve">Senior First Aid Certificate </t>
  </si>
  <si>
    <t>Heath, Will</t>
  </si>
  <si>
    <t>Plumber</t>
  </si>
  <si>
    <t>Carpenter</t>
  </si>
  <si>
    <t>Electrician</t>
  </si>
  <si>
    <t>Trent White</t>
  </si>
  <si>
    <t>Karim</t>
  </si>
  <si>
    <t>Blackwoods</t>
  </si>
  <si>
    <t>Will &amp; Heath</t>
  </si>
  <si>
    <t>DATSIP Mentoring Program</t>
  </si>
  <si>
    <t>Patty &amp; karim</t>
  </si>
  <si>
    <t>DATSIP</t>
  </si>
  <si>
    <t xml:space="preserve">Will </t>
  </si>
  <si>
    <t>MYOB Training</t>
  </si>
  <si>
    <t>IMS Awareness Training</t>
  </si>
  <si>
    <t>Nigel &amp; Heath</t>
  </si>
  <si>
    <t>Company Induction</t>
  </si>
  <si>
    <t>HCBC Internal</t>
  </si>
  <si>
    <t>Blue card - Working with Children</t>
  </si>
  <si>
    <t>Kirsty</t>
  </si>
  <si>
    <t>QLD Government</t>
  </si>
  <si>
    <t>EWP - Elevated Work Platform</t>
  </si>
  <si>
    <t>WP: Boom-Type Elevated Work Platform (EWP) 11 metres above</t>
  </si>
  <si>
    <t>EWP: Elevated Work Platform Upto 11 metres</t>
  </si>
  <si>
    <t xml:space="preserve">LF: Forklift </t>
  </si>
  <si>
    <t>LF: Forklift - High Risk</t>
  </si>
  <si>
    <t>Administration Assistant</t>
  </si>
  <si>
    <t>Tahlulah Tillet</t>
  </si>
  <si>
    <t>Anzac Newman</t>
  </si>
  <si>
    <t>Dion Ballie</t>
  </si>
  <si>
    <t>Faron Lawrence</t>
  </si>
  <si>
    <t>Gerrit Van Bockel</t>
  </si>
  <si>
    <t>James Ballie</t>
  </si>
  <si>
    <t>Jimmy Baira</t>
  </si>
  <si>
    <t>Robert Van Bockel</t>
  </si>
  <si>
    <t>Stephen Ryan</t>
  </si>
  <si>
    <t>Aaron Gallaher</t>
  </si>
  <si>
    <t>Liam Hartley</t>
  </si>
  <si>
    <t>Alex Gallaher</t>
  </si>
  <si>
    <t>Beau Bissell</t>
  </si>
  <si>
    <t>Joshua Chester</t>
  </si>
  <si>
    <t>Leigh Naylor</t>
  </si>
  <si>
    <t>Michael Alley</t>
  </si>
  <si>
    <t>Concreter</t>
  </si>
  <si>
    <t>Logistics</t>
  </si>
  <si>
    <t>Labour</t>
  </si>
  <si>
    <t>Estimator</t>
  </si>
  <si>
    <t>Ty Jones</t>
  </si>
  <si>
    <t>Steve, Will, Ty &amp; Heath</t>
  </si>
  <si>
    <t>All Admin Staff</t>
  </si>
  <si>
    <t>All Staff</t>
  </si>
  <si>
    <t>Working at Heights</t>
  </si>
  <si>
    <t>C.dec - Commissioner of Declarations</t>
  </si>
  <si>
    <t xml:space="preserve">MYOB Training </t>
  </si>
  <si>
    <t>Talulah</t>
  </si>
  <si>
    <t xml:space="preserve">Erosion &amp; Sedement Control </t>
  </si>
  <si>
    <t xml:space="preserve">Heath, Will </t>
  </si>
  <si>
    <t>Project Management Training</t>
  </si>
  <si>
    <t>Aleisha</t>
  </si>
  <si>
    <t>12 Month Training Plan          1/06/18 - 1/06/19</t>
  </si>
  <si>
    <t>Lauren Wilson</t>
  </si>
  <si>
    <t>Will Gard</t>
  </si>
  <si>
    <t>Administration Staff</t>
  </si>
  <si>
    <t>HCBC Site Staff</t>
  </si>
  <si>
    <t xml:space="preserve">Aleisha Muir </t>
  </si>
  <si>
    <t>Contracts Administrator</t>
  </si>
  <si>
    <t>Lou Pukallus</t>
  </si>
  <si>
    <t>Safety Consultant</t>
  </si>
  <si>
    <t>WH&amp;S Manager</t>
  </si>
  <si>
    <t>Supllies Officer</t>
  </si>
  <si>
    <t>Plant Operator</t>
  </si>
  <si>
    <t xml:space="preserve">Aaron Twine </t>
  </si>
  <si>
    <t>Aaron Wilkinson</t>
  </si>
  <si>
    <t>Daniel Smith</t>
  </si>
  <si>
    <t>Des Boundy</t>
  </si>
  <si>
    <t>Tiler</t>
  </si>
  <si>
    <t>Kody Sheahan</t>
  </si>
  <si>
    <t>Austin Nona</t>
  </si>
  <si>
    <t>Morgan Friske</t>
  </si>
  <si>
    <t>Shaquille Satini</t>
  </si>
  <si>
    <t>Sebastian Namok</t>
  </si>
  <si>
    <t>Jackson George</t>
  </si>
  <si>
    <t>Carl Akerberg</t>
  </si>
  <si>
    <t>Dylan Neate</t>
  </si>
  <si>
    <t>Ewan Taylor</t>
  </si>
  <si>
    <t>Rob Plackett</t>
  </si>
  <si>
    <t>Rob Ness</t>
  </si>
  <si>
    <t>Troy Miles</t>
  </si>
  <si>
    <t>Plumbing</t>
  </si>
  <si>
    <t>Darren Milner</t>
  </si>
  <si>
    <t>Peter Capra</t>
  </si>
  <si>
    <t>Subcontractors Hourly Rate</t>
  </si>
  <si>
    <t>Subcontractors Companies</t>
  </si>
  <si>
    <t>Roofing</t>
  </si>
  <si>
    <t>Tahl Young</t>
  </si>
  <si>
    <t>Exipry</t>
  </si>
  <si>
    <t>Qual Date</t>
  </si>
  <si>
    <t>Days to Expiry</t>
  </si>
  <si>
    <t>QLD Health Services: Safety Induction          VALID FOR 1 YEAR (12 MONTHS)</t>
  </si>
  <si>
    <t>Contact Email address</t>
  </si>
  <si>
    <t>heath@hcbuilding.com.au</t>
  </si>
  <si>
    <t>Projects@hcbuilding.com.au</t>
  </si>
  <si>
    <t>admin@hcbuilding.com.au</t>
  </si>
  <si>
    <t>steve@hcbuilding.com.au</t>
  </si>
  <si>
    <t>accounts@hcbuilding.com.au</t>
  </si>
  <si>
    <t>tyjones@hcbuilding.com.au</t>
  </si>
  <si>
    <t>reception@hcbuilding.com.au</t>
  </si>
  <si>
    <t>contracts@hcbuilding.com.au</t>
  </si>
  <si>
    <t xml:space="preserve">louis.pukallus@gmail.com </t>
  </si>
  <si>
    <t xml:space="preserve">anzaknewman92@gmail.com </t>
  </si>
  <si>
    <t>austinnona123@gmail.com</t>
  </si>
  <si>
    <t xml:space="preserve">desboundy@gmail.com </t>
  </si>
  <si>
    <t>gjvanbockel@hotmail.com</t>
  </si>
  <si>
    <t xml:space="preserve">jimbaira0602@gmail.com </t>
  </si>
  <si>
    <t xml:space="preserve">s.satini97@gmail.com </t>
  </si>
  <si>
    <t xml:space="preserve">deb_steve1@bigpond.com </t>
  </si>
  <si>
    <t>dylan.neate@yahoo.com</t>
  </si>
  <si>
    <t xml:space="preserve">etpropertycairns@gmail.com </t>
  </si>
  <si>
    <t xml:space="preserve">robness11@hotmail.com </t>
  </si>
  <si>
    <t xml:space="preserve">milesaheadconstructions@hotmail.com </t>
  </si>
  <si>
    <t xml:space="preserve">beau.bissell@bigpond.com </t>
  </si>
  <si>
    <t>Supplies Officer</t>
  </si>
  <si>
    <t>Accounts Manager</t>
  </si>
  <si>
    <t>Contratcs Admin</t>
  </si>
  <si>
    <t>Administrator</t>
  </si>
  <si>
    <t>Site Supervisor</t>
  </si>
  <si>
    <t>Contractors</t>
  </si>
  <si>
    <t>Plant &amp; Machinery Operator</t>
  </si>
  <si>
    <t xml:space="preserve">lach@nbsmetalroofing.com.au </t>
  </si>
  <si>
    <t>C</t>
  </si>
  <si>
    <t>IP</t>
  </si>
  <si>
    <t>M</t>
  </si>
  <si>
    <t>NA</t>
  </si>
  <si>
    <t>Validity  period in years</t>
  </si>
  <si>
    <t>E</t>
  </si>
  <si>
    <t>I</t>
  </si>
  <si>
    <t xml:space="preserve">Training required is provided internally or externally (I or E)    </t>
  </si>
  <si>
    <t>C.dec: Commissioner of Declarations</t>
  </si>
  <si>
    <t>BSB50607: Diploma in Human Resource Management</t>
  </si>
  <si>
    <t>BSB51107: Diploma in Management</t>
  </si>
  <si>
    <t>QLD Health Services: Safety Induction</t>
  </si>
  <si>
    <r>
      <t xml:space="preserve">1. Ensure training modules match the "Skills Matrix",                                                    2. Identify whether each training module is provided "Internally" or "Externally" to your business,                                                                                                                 3. Identify the validity period (expiry date) for each training module,                     4. Enter </t>
    </r>
    <r>
      <rPr>
        <b/>
        <sz val="10"/>
        <color rgb="FFFF0000"/>
        <rFont val="Calibri"/>
        <family val="2"/>
        <scheme val="minor"/>
      </rPr>
      <t>M</t>
    </r>
    <r>
      <rPr>
        <b/>
        <sz val="10"/>
        <color theme="1"/>
        <rFont val="Calibri"/>
        <family val="2"/>
        <scheme val="minor"/>
      </rPr>
      <t xml:space="preserve"> </t>
    </r>
    <r>
      <rPr>
        <sz val="10"/>
        <color theme="1"/>
        <rFont val="Calibri"/>
        <family val="2"/>
        <scheme val="minor"/>
      </rPr>
      <t xml:space="preserve">where competencies are </t>
    </r>
    <r>
      <rPr>
        <sz val="10"/>
        <color rgb="FFFF0000"/>
        <rFont val="Calibri"/>
        <family val="2"/>
        <scheme val="minor"/>
      </rPr>
      <t>MANDATORY</t>
    </r>
    <r>
      <rPr>
        <sz val="10"/>
        <color theme="1"/>
        <rFont val="Calibri"/>
        <family val="2"/>
        <scheme val="minor"/>
      </rPr>
      <t xml:space="preserve"> and have NOT been obtained, Enter</t>
    </r>
    <r>
      <rPr>
        <sz val="10"/>
        <color rgb="FF0A9D48"/>
        <rFont val="Calibri"/>
        <family val="2"/>
        <scheme val="minor"/>
      </rPr>
      <t xml:space="preserve"> </t>
    </r>
    <r>
      <rPr>
        <b/>
        <sz val="10"/>
        <color rgb="FF0A9D48"/>
        <rFont val="Calibri"/>
        <family val="2"/>
        <scheme val="minor"/>
      </rPr>
      <t>C</t>
    </r>
    <r>
      <rPr>
        <sz val="10"/>
        <color theme="1"/>
        <rFont val="Calibri"/>
        <family val="2"/>
        <scheme val="minor"/>
      </rPr>
      <t xml:space="preserve"> where </t>
    </r>
    <r>
      <rPr>
        <sz val="10"/>
        <color rgb="FF0A9D48"/>
        <rFont val="Calibri"/>
        <family val="2"/>
        <scheme val="minor"/>
      </rPr>
      <t>COMPETENCY</t>
    </r>
    <r>
      <rPr>
        <sz val="10"/>
        <color theme="1"/>
        <rFont val="Calibri"/>
        <family val="2"/>
        <scheme val="minor"/>
      </rPr>
      <t xml:space="preserve"> has been obtained and does not expire or enter the expiry date, Enter </t>
    </r>
    <r>
      <rPr>
        <b/>
        <sz val="10"/>
        <color rgb="FF0000FF"/>
        <rFont val="Calibri"/>
        <family val="2"/>
        <scheme val="minor"/>
      </rPr>
      <t>IP</t>
    </r>
    <r>
      <rPr>
        <sz val="10"/>
        <color theme="1"/>
        <rFont val="Calibri"/>
        <family val="2"/>
        <scheme val="minor"/>
      </rPr>
      <t xml:space="preserve"> where training is </t>
    </r>
    <r>
      <rPr>
        <sz val="10"/>
        <color rgb="FF0000FF"/>
        <rFont val="Calibri"/>
        <family val="2"/>
        <scheme val="minor"/>
      </rPr>
      <t>IN PROGRESS</t>
    </r>
    <r>
      <rPr>
        <sz val="10"/>
        <color theme="1"/>
        <rFont val="Calibri"/>
        <family val="2"/>
        <scheme val="minor"/>
      </rPr>
      <t>.</t>
    </r>
  </si>
  <si>
    <t>WP: Boom-Type Elevated Work Platform (EWP) Up to 11 Metres</t>
  </si>
  <si>
    <t>WP: Boom-Type Elevated Work Platform (EWP) High risk above 11 Metres</t>
  </si>
  <si>
    <t>BSB51315: Diploma of Work Health &amp; Safety</t>
  </si>
  <si>
    <t>BSB51314: Diploma in Project Management</t>
  </si>
  <si>
    <t>HLTAID003 - PROVIDE FIRST AID</t>
  </si>
  <si>
    <t>INSTRUCTIONS</t>
  </si>
  <si>
    <t>Darryl Pollard</t>
  </si>
  <si>
    <t>Anzak Newman</t>
  </si>
  <si>
    <t>Construction White Card</t>
  </si>
  <si>
    <t xml:space="preserve">QBCC Trade Licence                       </t>
  </si>
  <si>
    <t>Public Liability</t>
  </si>
  <si>
    <t xml:space="preserve">darrylpollard1984@gmail.com </t>
  </si>
  <si>
    <t>BAS induction</t>
  </si>
  <si>
    <t>YES</t>
  </si>
  <si>
    <t xml:space="preserve">IMS Training </t>
  </si>
  <si>
    <t>Vincent Pynaker</t>
  </si>
  <si>
    <t>Karim christison</t>
  </si>
  <si>
    <t>Aleisha Muir</t>
  </si>
  <si>
    <t>HCBC Internal/Tammy</t>
  </si>
  <si>
    <t>Not Reqd</t>
  </si>
  <si>
    <t xml:space="preserve">Steve, Craig, Shaquille, Ben, Will </t>
  </si>
  <si>
    <t>BIF training</t>
  </si>
  <si>
    <t>Master Builders</t>
  </si>
  <si>
    <t>Aleisha, Will</t>
  </si>
  <si>
    <t xml:space="preserve">First aid &amp; CPR </t>
  </si>
  <si>
    <t>External</t>
  </si>
  <si>
    <t>Gerrit VanBockel</t>
  </si>
  <si>
    <t>Elite Painting</t>
  </si>
  <si>
    <t>Painting</t>
  </si>
  <si>
    <t xml:space="preserve">doug_cook9@hotmail.com </t>
  </si>
  <si>
    <t>Effective</t>
  </si>
  <si>
    <t>Tom Bartlett</t>
  </si>
  <si>
    <t>topendplumbing@gmail.com</t>
  </si>
  <si>
    <t>HCBC Office Staff</t>
  </si>
  <si>
    <t xml:space="preserve">Troy Miles </t>
  </si>
  <si>
    <t>Miles Ahead Constructions - Troy Miles</t>
  </si>
  <si>
    <t>DNC Plumbing</t>
  </si>
  <si>
    <t>Top End Plumbing</t>
  </si>
  <si>
    <t>0404 479 616</t>
  </si>
  <si>
    <t>TW Electrical - Trent White</t>
  </si>
  <si>
    <t>trent@twelectricalandhvservices.com</t>
  </si>
  <si>
    <t>Suppliers</t>
  </si>
  <si>
    <t>Truck &amp; Equipment</t>
  </si>
  <si>
    <t>Truck servicing &amp; maintenance</t>
  </si>
  <si>
    <t xml:space="preserve">admin@truckeq.com.au </t>
  </si>
  <si>
    <t xml:space="preserve">admin@innisfailglassandaluminium.com.au </t>
  </si>
  <si>
    <t>Glazing</t>
  </si>
  <si>
    <t>Carpentry</t>
  </si>
  <si>
    <t>Daniel Seale Bricklaying</t>
  </si>
  <si>
    <t>Blocklaying</t>
  </si>
  <si>
    <t>NBS Metal Roofing</t>
  </si>
  <si>
    <t>AG Height Safety</t>
  </si>
  <si>
    <t xml:space="preserve">admin@agheightsafetyqld.com.au </t>
  </si>
  <si>
    <t xml:space="preserve">dansealeblocks@gmail.com </t>
  </si>
  <si>
    <t xml:space="preserve">Edge protection </t>
  </si>
  <si>
    <t>admin@ekdesignkitchens.com.au</t>
  </si>
  <si>
    <t>Cabinetry</t>
  </si>
  <si>
    <t>Francis Kerr</t>
  </si>
  <si>
    <t xml:space="preserve">fandm_kerr@bigpond.com </t>
  </si>
  <si>
    <t xml:space="preserve">Drafting </t>
  </si>
  <si>
    <t>J &amp; R Refrigeration</t>
  </si>
  <si>
    <t>admin@jandrrefrigeration.com.au</t>
  </si>
  <si>
    <t>Air Conditioning</t>
  </si>
  <si>
    <t>A &amp; A Building Constructions</t>
  </si>
  <si>
    <t>aacgallaher87@gmail.com</t>
  </si>
  <si>
    <t>ID Blinds</t>
  </si>
  <si>
    <t xml:space="preserve">accounts@id-blinds.com.au </t>
  </si>
  <si>
    <t>Blinds &amp; curtains</t>
  </si>
  <si>
    <t>Lachlan Ansley - NBS Metal Roofing</t>
  </si>
  <si>
    <t>Mick Parsons Painting</t>
  </si>
  <si>
    <t>mick.parsons@bigpond.com</t>
  </si>
  <si>
    <t>Issue date</t>
  </si>
  <si>
    <t xml:space="preserve">Building &amp; Assest Services: Safety Induction                                                Valid for 2 years (24 months)                    </t>
  </si>
  <si>
    <t>Issue Date</t>
  </si>
  <si>
    <t>Camerons Carpet Court</t>
  </si>
  <si>
    <t>Floor Coverings</t>
  </si>
  <si>
    <t>IMS Awareness SF 5.7</t>
  </si>
  <si>
    <t>Nordig</t>
  </si>
  <si>
    <t>demo@nordig.com.au</t>
  </si>
  <si>
    <t>Demo / earthmoving</t>
  </si>
  <si>
    <t>Plastering</t>
  </si>
  <si>
    <t>netgate1@bigpond.com</t>
  </si>
  <si>
    <t>HAVE COPY</t>
  </si>
  <si>
    <t>NEED CARD</t>
  </si>
  <si>
    <t>Matthew Barber</t>
  </si>
  <si>
    <t>Supervisor - Carpenter</t>
  </si>
  <si>
    <t>Sureline Plastering</t>
  </si>
  <si>
    <t>Ross Searle</t>
  </si>
  <si>
    <t>Patrick Newman</t>
  </si>
  <si>
    <t>pnewman007@hotmail.com</t>
  </si>
  <si>
    <t>Trade Cert</t>
  </si>
  <si>
    <t>Ryan Frampton</t>
  </si>
  <si>
    <t>Daniel Deakins</t>
  </si>
  <si>
    <t>dea-co@bigpond.net.au</t>
  </si>
  <si>
    <t>Cabinet Maker</t>
  </si>
  <si>
    <t>Outback Electrics</t>
  </si>
  <si>
    <t>Electrical</t>
  </si>
  <si>
    <t>rob.fry73@gmail.com</t>
  </si>
  <si>
    <t>Rob Fry</t>
  </si>
  <si>
    <t>Dylane Neate</t>
  </si>
  <si>
    <t>Forklift High Risk</t>
  </si>
  <si>
    <t>Baker Building Certification</t>
  </si>
  <si>
    <t>clayton@bakerbuildingcert.com.au</t>
  </si>
  <si>
    <t>Building Certification</t>
  </si>
  <si>
    <t>Clayton Baker</t>
  </si>
  <si>
    <t>lahtinenelectrical@bigpond.com</t>
  </si>
  <si>
    <t>Lahtinen Electrical and Refrigeration</t>
  </si>
  <si>
    <t>Name</t>
  </si>
  <si>
    <t xml:space="preserve">X - Country Building - Ryan Frampton </t>
  </si>
  <si>
    <t>CMD Contracting - Cameron Dart</t>
  </si>
  <si>
    <t>cameron@cmdcontracting.biz</t>
  </si>
  <si>
    <t xml:space="preserve">Vincenzo Arena </t>
  </si>
  <si>
    <t xml:space="preserve">stuartjmc@live.com.au </t>
  </si>
  <si>
    <t>Stuart Mc Farlane</t>
  </si>
  <si>
    <t xml:space="preserve">HLTAID003 - PROVIDE FIRST AID                     </t>
  </si>
  <si>
    <t>HC Building and Construction Company Handbook sent via DocuSign</t>
  </si>
  <si>
    <t>Denman Tiling</t>
  </si>
  <si>
    <t>denmanconstruct@live.com.au</t>
  </si>
  <si>
    <t>Tiling</t>
  </si>
  <si>
    <t>Godfrey Construction</t>
  </si>
  <si>
    <t xml:space="preserve">goffati@bigpond.com </t>
  </si>
  <si>
    <t>EK Design Kitchens</t>
  </si>
  <si>
    <t>admin@cameronryan.onmicrosoft.com</t>
  </si>
  <si>
    <t>Stairlifts</t>
  </si>
  <si>
    <t>Masterlifts Cairns - Cameron Ryan</t>
  </si>
  <si>
    <t>Shaun Hume</t>
  </si>
  <si>
    <t>shaun.hume55@gmail.com</t>
  </si>
  <si>
    <t>gregmcnaught@hotmail.com</t>
  </si>
  <si>
    <t>Asbestos Removal</t>
  </si>
  <si>
    <t>A Way with Asbestos - Greg Mc Naught</t>
  </si>
  <si>
    <t>Kuhn Steel</t>
  </si>
  <si>
    <t>Steel Fabrication</t>
  </si>
  <si>
    <t>Paiaro Solid Plastering</t>
  </si>
  <si>
    <t>ryanpaiaro@bigpond.com</t>
  </si>
  <si>
    <t>Renderer</t>
  </si>
  <si>
    <t>Mark Downes</t>
  </si>
  <si>
    <t>markdownes69@hotmail.com</t>
  </si>
  <si>
    <t xml:space="preserve">Rob Ness </t>
  </si>
  <si>
    <t>xcountrybuildingservices@gmail.com</t>
  </si>
  <si>
    <t>Total Span</t>
  </si>
  <si>
    <t>steven.capocchi@totalspan.com.au</t>
  </si>
  <si>
    <t>Shed Builder</t>
  </si>
  <si>
    <t>Steve Capocchi</t>
  </si>
  <si>
    <t>Jack Lanyon</t>
  </si>
  <si>
    <t>jtlanyon@gmail.com</t>
  </si>
  <si>
    <t>QBCC Trade Licence</t>
  </si>
  <si>
    <t>Work Cover</t>
  </si>
  <si>
    <t>Apprentice - 3rd year</t>
  </si>
  <si>
    <t>Apprentice - 2 nd year</t>
  </si>
  <si>
    <t>Apprentice - 1st year</t>
  </si>
  <si>
    <t>Gary Ross</t>
  </si>
  <si>
    <t>tatu34632019@gmail.com</t>
  </si>
  <si>
    <t>Gloryanna Bon</t>
  </si>
  <si>
    <t xml:space="preserve">gsebasio916@gmail.com </t>
  </si>
  <si>
    <t>Business Admin Trainee</t>
  </si>
  <si>
    <t xml:space="preserve">HC Building and Construction - Licences and Competencies Register </t>
  </si>
  <si>
    <r>
      <rPr>
        <b/>
        <sz val="16"/>
        <color theme="1"/>
        <rFont val="Arial"/>
        <family val="2"/>
      </rPr>
      <t xml:space="preserve">LEDGER: </t>
    </r>
    <r>
      <rPr>
        <sz val="16"/>
        <color theme="1"/>
        <rFont val="Arial"/>
        <family val="2"/>
      </rPr>
      <t xml:space="preserve"> </t>
    </r>
    <r>
      <rPr>
        <b/>
        <sz val="16"/>
        <color rgb="FF92D050"/>
        <rFont val="Arial"/>
        <family val="2"/>
      </rPr>
      <t xml:space="preserve">GREEN = CURRENT </t>
    </r>
    <r>
      <rPr>
        <sz val="16"/>
        <color theme="1"/>
        <rFont val="Arial"/>
        <family val="2"/>
      </rPr>
      <t xml:space="preserve">        </t>
    </r>
    <r>
      <rPr>
        <b/>
        <sz val="16"/>
        <color rgb="FFFFC000"/>
        <rFont val="Arial"/>
        <family val="2"/>
      </rPr>
      <t xml:space="preserve"> YELLOW = &lt; 30 DAYS REMAINING  </t>
    </r>
    <r>
      <rPr>
        <sz val="16"/>
        <color theme="1"/>
        <rFont val="Arial"/>
        <family val="2"/>
      </rPr>
      <t xml:space="preserve">          </t>
    </r>
    <r>
      <rPr>
        <b/>
        <sz val="16"/>
        <color rgb="FFFF0000"/>
        <rFont val="Arial"/>
        <family val="2"/>
      </rPr>
      <t>RED = EXPIRED</t>
    </r>
  </si>
  <si>
    <t>James Lovenbury</t>
  </si>
  <si>
    <t>jamie@hcbuilding.com.au</t>
  </si>
  <si>
    <t>Truck Driver</t>
  </si>
  <si>
    <t>Accounts manager</t>
  </si>
  <si>
    <t>Office / Purchasing Manager</t>
  </si>
  <si>
    <r>
      <rPr>
        <b/>
        <sz val="16"/>
        <color theme="1"/>
        <rFont val="Arial"/>
        <family val="2"/>
      </rPr>
      <t>LEDGER:</t>
    </r>
    <r>
      <rPr>
        <sz val="16"/>
        <color theme="1"/>
        <rFont val="Arial"/>
        <family val="2"/>
      </rPr>
      <t xml:space="preserve">  </t>
    </r>
    <r>
      <rPr>
        <b/>
        <sz val="16"/>
        <color rgb="FF92D050"/>
        <rFont val="Arial"/>
        <family val="2"/>
      </rPr>
      <t xml:space="preserve">GREEN = CURRENT </t>
    </r>
    <r>
      <rPr>
        <sz val="16"/>
        <color theme="1"/>
        <rFont val="Arial"/>
        <family val="2"/>
      </rPr>
      <t xml:space="preserve">        </t>
    </r>
    <r>
      <rPr>
        <b/>
        <sz val="16"/>
        <color rgb="FFFFC000"/>
        <rFont val="Arial"/>
        <family val="2"/>
      </rPr>
      <t xml:space="preserve"> YELLOW = &lt; 30 DAYS REMAINING  </t>
    </r>
    <r>
      <rPr>
        <sz val="16"/>
        <color theme="1"/>
        <rFont val="Arial"/>
        <family val="2"/>
      </rPr>
      <t xml:space="preserve">          </t>
    </r>
    <r>
      <rPr>
        <b/>
        <sz val="16"/>
        <color rgb="FFFF0000"/>
        <rFont val="Arial"/>
        <family val="2"/>
      </rPr>
      <t>RED = EXPIRED</t>
    </r>
  </si>
  <si>
    <t>HC Building and Construction - Subcontractor Licences and Insurances Register</t>
  </si>
  <si>
    <t>LET Property Investments - Ewan Taylor</t>
  </si>
  <si>
    <t>Friske Investments - Todd Friske</t>
  </si>
  <si>
    <t>friske.tood@icloud.com</t>
  </si>
  <si>
    <t>Scott Hewitt</t>
  </si>
  <si>
    <t>scottwhewitt71@gmail.com</t>
  </si>
  <si>
    <t>A &amp; G Height Safety</t>
  </si>
  <si>
    <t>admincairns@agnq.com.au</t>
  </si>
  <si>
    <t>Height Safety Equipment</t>
  </si>
  <si>
    <t>HC Building Company Handbook issued</t>
  </si>
  <si>
    <t>Scaffold</t>
  </si>
  <si>
    <t>Breakthrough Group</t>
  </si>
  <si>
    <t>wayne@thebreakthroughgroup.com.au</t>
  </si>
  <si>
    <t>Demo</t>
  </si>
  <si>
    <t>Cairns City Scaffolding</t>
  </si>
  <si>
    <t>cairnscityscaffolding@gmail.com</t>
  </si>
  <si>
    <t>valerie@cameronscc.com.au</t>
  </si>
  <si>
    <t>see file</t>
  </si>
  <si>
    <t>Dickinson Painting Contractors</t>
  </si>
  <si>
    <t>ad.dickinson@internode.on.net</t>
  </si>
  <si>
    <t>Dirt Professionals</t>
  </si>
  <si>
    <t>dirtpro2@bigpond.com</t>
  </si>
  <si>
    <t>Soil Test / Reports</t>
  </si>
  <si>
    <t>Justin Short Roofing Specialist</t>
  </si>
  <si>
    <t>justin.roslyn@bigpond.com</t>
  </si>
  <si>
    <t>Roofer</t>
  </si>
  <si>
    <t>Mark Sherriffs Haulage</t>
  </si>
  <si>
    <t>sheriffm@bigpond.net.au</t>
  </si>
  <si>
    <t>michaelbartolini@y7mail.com</t>
  </si>
  <si>
    <t>Concreting</t>
  </si>
  <si>
    <t>Michael Bartolini Concreting</t>
  </si>
  <si>
    <t>Innisfail Glass and Aluminium</t>
  </si>
  <si>
    <t>Murphy Steel Fabrications</t>
  </si>
  <si>
    <t>murfab@bigpond.net.au</t>
  </si>
  <si>
    <t>John Bon</t>
  </si>
  <si>
    <t>jsabasio55@gmail.com</t>
  </si>
  <si>
    <t>Joseph Acevedo</t>
  </si>
  <si>
    <t>joemarace97@gmail.com</t>
  </si>
  <si>
    <t>Zachariah Benjamin</t>
  </si>
  <si>
    <t>zacobenjamin@gmail.com</t>
  </si>
  <si>
    <t>Labourer</t>
  </si>
  <si>
    <t>megs@dncplumbing.net.au</t>
  </si>
  <si>
    <t xml:space="preserve">admin@kuhnsteelfab.com.au </t>
  </si>
  <si>
    <t>Consultant</t>
  </si>
  <si>
    <t>Stephen Ambrum</t>
  </si>
  <si>
    <t>stephenambrum6@gmail.com</t>
  </si>
  <si>
    <t>Mick Alley</t>
  </si>
  <si>
    <t>jess.hansen@live.com.au</t>
  </si>
  <si>
    <t>Aaron Twine</t>
  </si>
  <si>
    <t>Truck Driver / labourer</t>
  </si>
  <si>
    <t>troy@hcbuilding.com.au</t>
  </si>
  <si>
    <t xml:space="preserve">aaron.twine@gmail.com </t>
  </si>
  <si>
    <t>Port City Roofing</t>
  </si>
  <si>
    <t>info@portcityroofing.com.au</t>
  </si>
  <si>
    <t>Project hardware</t>
  </si>
  <si>
    <t>mark@phdcairns.com.au</t>
  </si>
  <si>
    <t>Door furniture</t>
  </si>
  <si>
    <t>RPS Group</t>
  </si>
  <si>
    <t>dennis.garget@rpsgroup.com.au</t>
  </si>
  <si>
    <t>Surveys</t>
  </si>
  <si>
    <t>SES Electronic Security</t>
  </si>
  <si>
    <t>laurie@sessecurity.com.au</t>
  </si>
  <si>
    <t>Security Monitoring System</t>
  </si>
  <si>
    <t>Steel Line Garage Doors</t>
  </si>
  <si>
    <t>rebeccasmith@steel-line.com.au</t>
  </si>
  <si>
    <t>Garage Doors</t>
  </si>
  <si>
    <t>klsheahan@hotmail.com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</si>
</sst>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43" x14ac:knownFonts="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sz val="8"/>
      <name val="Calibri"/>
      <family val="2"/>
      <scheme val="minor"/>
    </font>
    <font>
      <b/>
      <i/>
      <sz val="12"/>
      <color theme="1"/>
      <name val="Calibri"/>
      <family val="2"/>
      <scheme val="minor"/>
    </font>
    <font>
      <sz val="10"/>
      <color theme="1"/>
      <name val="Calibri"/>
      <family val="2"/>
      <scheme val="minor"/>
    </font>
    <font>
      <i/>
      <sz val="12"/>
      <name val="Calibri"/>
      <family val="2"/>
      <scheme val="minor"/>
    </font>
    <font>
      <b/>
      <sz val="14"/>
      <color theme="1"/>
      <name val="Calibri"/>
      <family val="2"/>
      <scheme val="minor"/>
    </font>
    <font>
      <sz val="14"/>
      <color theme="1"/>
      <name val="Calibri"/>
      <family val="2"/>
      <scheme val="minor"/>
    </font>
    <font>
      <b/>
      <i/>
      <sz val="16"/>
      <color theme="1"/>
      <name val="Calibri"/>
      <family val="2"/>
      <scheme val="minor"/>
    </font>
    <font>
      <b/>
      <i/>
      <sz val="26"/>
      <color theme="1"/>
      <name val="Calibri"/>
      <family val="2"/>
      <scheme val="minor"/>
    </font>
    <font>
      <b/>
      <sz val="14"/>
      <color rgb="FF00B050"/>
      <name val="Calibri"/>
      <family val="2"/>
      <scheme val="minor"/>
    </font>
    <font>
      <b/>
      <sz val="14"/>
      <color rgb="FFFF0000"/>
      <name val="Calibri"/>
      <family val="2"/>
      <scheme val="minor"/>
    </font>
    <font>
      <b/>
      <sz val="14"/>
      <color rgb="FF0070C0"/>
      <name val="Calibri"/>
      <family val="2"/>
      <scheme val="minor"/>
    </font>
    <font>
      <sz val="10"/>
      <color rgb="FF000000"/>
      <name val="Calibri"/>
      <family val="2"/>
      <scheme val="minor"/>
    </font>
    <font>
      <b/>
      <sz val="10"/>
      <color rgb="FFFF0000"/>
      <name val="Calibri"/>
      <family val="2"/>
      <scheme val="minor"/>
    </font>
    <font>
      <b/>
      <sz val="10"/>
      <color theme="1"/>
      <name val="Calibri"/>
      <family val="2"/>
      <scheme val="minor"/>
    </font>
    <font>
      <sz val="10"/>
      <color rgb="FFFF0000"/>
      <name val="Calibri"/>
      <family val="2"/>
      <scheme val="minor"/>
    </font>
    <font>
      <sz val="10"/>
      <color rgb="FF0A9D48"/>
      <name val="Calibri"/>
      <family val="2"/>
      <scheme val="minor"/>
    </font>
    <font>
      <b/>
      <sz val="10"/>
      <color rgb="FF0A9D48"/>
      <name val="Calibri"/>
      <family val="2"/>
      <scheme val="minor"/>
    </font>
    <font>
      <b/>
      <sz val="10"/>
      <color rgb="FF0000FF"/>
      <name val="Calibri"/>
      <family val="2"/>
      <scheme val="minor"/>
    </font>
    <font>
      <sz val="10"/>
      <color rgb="FF0000FF"/>
      <name val="Calibri"/>
      <family val="2"/>
      <scheme val="minor"/>
    </font>
    <font>
      <sz val="12"/>
      <color theme="1"/>
      <name val="Calibri"/>
      <family val="2"/>
      <scheme val="minor"/>
    </font>
    <font>
      <sz val="12"/>
      <color theme="1"/>
      <name val="Arial"/>
      <family val="2"/>
    </font>
    <font>
      <b/>
      <sz val="12"/>
      <color theme="1"/>
      <name val="Arial"/>
      <family val="2"/>
    </font>
    <font>
      <b/>
      <sz val="12"/>
      <name val="Arial"/>
      <family val="2"/>
    </font>
    <font>
      <b/>
      <sz val="20"/>
      <color theme="1"/>
      <name val="Arial"/>
      <family val="2"/>
    </font>
    <font>
      <sz val="20"/>
      <color theme="1"/>
      <name val="Arial"/>
      <family val="2"/>
    </font>
    <font>
      <b/>
      <sz val="20"/>
      <name val="Arial"/>
      <family val="2"/>
    </font>
    <font>
      <sz val="14"/>
      <color theme="1"/>
      <name val="Arial"/>
      <family val="2"/>
    </font>
    <font>
      <b/>
      <sz val="14"/>
      <color theme="1"/>
      <name val="Arial"/>
      <family val="2"/>
    </font>
    <font>
      <b/>
      <sz val="14"/>
      <name val="Arial"/>
      <family val="2"/>
    </font>
    <font>
      <u/>
      <sz val="14"/>
      <color theme="10"/>
      <name val="Arial"/>
      <family val="2"/>
    </font>
    <font>
      <sz val="14"/>
      <name val="Arial"/>
      <family val="2"/>
    </font>
    <font>
      <sz val="14"/>
      <color rgb="FFFF0000"/>
      <name val="Arial"/>
      <family val="2"/>
    </font>
    <font>
      <sz val="16"/>
      <color theme="1"/>
      <name val="Arial"/>
      <family val="2"/>
    </font>
    <font>
      <b/>
      <sz val="16"/>
      <color theme="1"/>
      <name val="Arial"/>
      <family val="2"/>
    </font>
    <font>
      <b/>
      <sz val="16"/>
      <color rgb="FF92D050"/>
      <name val="Arial"/>
      <family val="2"/>
    </font>
    <font>
      <b/>
      <sz val="16"/>
      <color rgb="FFFFC000"/>
      <name val="Arial"/>
      <family val="2"/>
    </font>
    <font>
      <b/>
      <sz val="16"/>
      <color rgb="FFFF0000"/>
      <name val="Arial"/>
      <family val="2"/>
    </font>
    <font>
      <sz val="20"/>
      <name val="Arial"/>
      <family val="2"/>
    </font>
    <font>
      <sz val="16"/>
      <name val="Arial"/>
      <family val="2"/>
    </font>
  </fonts>
  <fills count="1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theme="2" tint="-0.249977111117893"/>
        <bgColor indexed="64"/>
      </patternFill>
    </fill>
    <fill>
      <patternFill patternType="solid">
        <fgColor rgb="FFFFFF00"/>
        <bgColor indexed="64"/>
      </patternFill>
    </fill>
    <fill>
      <patternFill patternType="solid">
        <fgColor rgb="FF92D05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rgb="FFFF0000"/>
        <bgColor indexed="64"/>
      </patternFill>
    </fill>
    <fill>
      <patternFill patternType="solid">
        <fgColor theme="5" tint="0.59999389629810485"/>
        <bgColor indexed="64"/>
      </patternFill>
    </fill>
    <fill>
      <patternFill patternType="solid">
        <fgColor rgb="FFFFC000"/>
        <bgColor indexed="64"/>
      </patternFill>
    </fill>
    <fill>
      <patternFill patternType="solid">
        <fgColor theme="0" tint="-0.499984740745262"/>
        <bgColor indexed="64"/>
      </patternFill>
    </fill>
    <fill>
      <patternFill patternType="solid">
        <fgColor theme="0" tint="-0.34998626667073579"/>
        <bgColor rgb="FF000000"/>
      </patternFill>
    </fill>
    <fill>
      <patternFill patternType="solid">
        <fgColor rgb="FFFF0000"/>
        <bgColor rgb="FF000000"/>
      </patternFill>
    </fill>
  </fills>
  <borders count="16">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medium">
        <color auto="1"/>
      </left>
      <right/>
      <top/>
      <bottom/>
      <diagonal/>
    </border>
    <border>
      <left style="medium">
        <color auto="1"/>
      </left>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diagonal/>
    </border>
  </borders>
  <cellStyleXfs count="57">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44" fontId="23" fillId="0" borderId="0" applyFont="0" applyFill="0" applyBorder="0" applyAlignment="0" applyProtection="0"/>
  </cellStyleXfs>
  <cellXfs count="235">
    <xf numFmtId="0" fontId="0" fillId="0" borderId="0" xfId="0"/>
    <xf numFmtId="0" fontId="0" fillId="0" borderId="2" xfId="0" applyBorder="1"/>
    <xf numFmtId="0" fontId="0" fillId="0" borderId="2" xfId="0" applyBorder="1" applyAlignment="1">
      <alignment horizontal="center" vertical="center"/>
    </xf>
    <xf numFmtId="0" fontId="0" fillId="0" borderId="0" xfId="0" applyAlignment="1">
      <alignment wrapText="1"/>
    </xf>
    <xf numFmtId="0" fontId="9" fillId="2" borderId="0" xfId="0" applyFont="1" applyFill="1"/>
    <xf numFmtId="0" fontId="9" fillId="0" borderId="0" xfId="0" applyFont="1"/>
    <xf numFmtId="0" fontId="7" fillId="4" borderId="1" xfId="0" applyFont="1" applyFill="1" applyBorder="1" applyAlignment="1">
      <alignment vertical="top" wrapText="1"/>
    </xf>
    <xf numFmtId="0" fontId="5" fillId="3" borderId="7" xfId="0" applyFont="1" applyFill="1" applyBorder="1"/>
    <xf numFmtId="0" fontId="0" fillId="0" borderId="7" xfId="0" applyBorder="1"/>
    <xf numFmtId="0" fontId="0" fillId="0" borderId="7" xfId="0" applyBorder="1" applyAlignment="1">
      <alignment wrapText="1"/>
    </xf>
    <xf numFmtId="0" fontId="0" fillId="0" borderId="8" xfId="0" applyBorder="1"/>
    <xf numFmtId="0" fontId="1" fillId="4" borderId="9" xfId="0" applyFont="1" applyFill="1" applyBorder="1" applyAlignment="1">
      <alignment horizontal="center" vertical="center"/>
    </xf>
    <xf numFmtId="0" fontId="1" fillId="4" borderId="10" xfId="0" applyFont="1" applyFill="1" applyBorder="1" applyAlignment="1">
      <alignment horizontal="center" vertical="center"/>
    </xf>
    <xf numFmtId="0" fontId="5" fillId="3" borderId="2" xfId="0" applyFont="1" applyFill="1" applyBorder="1"/>
    <xf numFmtId="0" fontId="0" fillId="0" borderId="4" xfId="0" applyBorder="1" applyAlignment="1">
      <alignment horizontal="center" vertical="center"/>
    </xf>
    <xf numFmtId="0" fontId="0" fillId="0" borderId="11" xfId="0" applyBorder="1" applyAlignment="1">
      <alignment horizontal="center" vertical="center"/>
    </xf>
    <xf numFmtId="0" fontId="5" fillId="3" borderId="12" xfId="0" applyFont="1" applyFill="1" applyBorder="1"/>
    <xf numFmtId="0" fontId="5" fillId="3" borderId="13" xfId="0" applyFont="1" applyFill="1" applyBorder="1"/>
    <xf numFmtId="0" fontId="5" fillId="3" borderId="3" xfId="0" applyFont="1" applyFill="1" applyBorder="1"/>
    <xf numFmtId="0" fontId="10" fillId="0" borderId="2" xfId="0" applyFont="1" applyBorder="1"/>
    <xf numFmtId="0" fontId="11" fillId="0" borderId="0" xfId="0" applyFont="1"/>
    <xf numFmtId="17" fontId="0" fillId="0" borderId="2" xfId="0" applyNumberFormat="1" applyBorder="1"/>
    <xf numFmtId="0" fontId="10" fillId="0" borderId="2" xfId="0" applyFont="1" applyBorder="1" applyAlignment="1">
      <alignment horizontal="center"/>
    </xf>
    <xf numFmtId="0" fontId="1" fillId="4" borderId="10" xfId="0" applyFont="1" applyFill="1" applyBorder="1" applyAlignment="1">
      <alignment horizontal="center" vertical="center" wrapText="1"/>
    </xf>
    <xf numFmtId="0" fontId="8" fillId="0" borderId="0" xfId="0" applyFont="1" applyAlignment="1">
      <alignment wrapText="1"/>
    </xf>
    <xf numFmtId="0" fontId="0" fillId="0" borderId="0" xfId="0" applyAlignment="1">
      <alignment horizontal="center"/>
    </xf>
    <xf numFmtId="0" fontId="0" fillId="0" borderId="2" xfId="0" applyBorder="1" applyAlignment="1">
      <alignment horizontal="center"/>
    </xf>
    <xf numFmtId="0" fontId="9" fillId="6" borderId="0" xfId="0" applyFont="1" applyFill="1"/>
    <xf numFmtId="0" fontId="9" fillId="7" borderId="2" xfId="0" applyFont="1" applyFill="1" applyBorder="1" applyAlignment="1">
      <alignment horizontal="center"/>
    </xf>
    <xf numFmtId="0" fontId="12" fillId="0" borderId="2" xfId="0" applyFont="1" applyBorder="1" applyAlignment="1">
      <alignment horizontal="center"/>
    </xf>
    <xf numFmtId="0" fontId="8" fillId="0" borderId="2" xfId="0" applyFont="1" applyBorder="1" applyAlignment="1">
      <alignment wrapText="1"/>
    </xf>
    <xf numFmtId="0" fontId="9" fillId="0" borderId="2" xfId="0" applyFont="1" applyBorder="1"/>
    <xf numFmtId="0" fontId="9" fillId="0" borderId="2" xfId="0" applyFont="1" applyBorder="1" applyAlignment="1">
      <alignment horizontal="center"/>
    </xf>
    <xf numFmtId="0" fontId="9" fillId="2" borderId="2" xfId="0" applyFont="1" applyFill="1" applyBorder="1" applyAlignment="1">
      <alignment horizontal="center"/>
    </xf>
    <xf numFmtId="0" fontId="8" fillId="2" borderId="2" xfId="0" applyFont="1" applyFill="1" applyBorder="1" applyAlignment="1">
      <alignment horizontal="center" wrapText="1"/>
    </xf>
    <xf numFmtId="0" fontId="8" fillId="2" borderId="2" xfId="0" applyFont="1" applyFill="1" applyBorder="1" applyAlignment="1">
      <alignment horizontal="center"/>
    </xf>
    <xf numFmtId="0" fontId="8" fillId="0" borderId="2" xfId="0" applyFont="1" applyBorder="1"/>
    <xf numFmtId="0" fontId="13" fillId="0" borderId="2" xfId="0" applyFont="1" applyBorder="1" applyAlignment="1">
      <alignment horizontal="center"/>
    </xf>
    <xf numFmtId="14" fontId="12" fillId="0" borderId="2" xfId="0" applyNumberFormat="1" applyFont="1" applyBorder="1" applyAlignment="1">
      <alignment horizontal="center"/>
    </xf>
    <xf numFmtId="0" fontId="14" fillId="0" borderId="2" xfId="0" applyFont="1" applyBorder="1" applyAlignment="1">
      <alignment horizontal="center"/>
    </xf>
    <xf numFmtId="0" fontId="6" fillId="3" borderId="0" xfId="0" applyFont="1" applyFill="1" applyAlignment="1">
      <alignment horizontal="center"/>
    </xf>
    <xf numFmtId="0" fontId="15" fillId="3" borderId="0" xfId="0" applyFont="1" applyFill="1" applyAlignment="1">
      <alignment horizontal="center"/>
    </xf>
    <xf numFmtId="0" fontId="6" fillId="3" borderId="0" xfId="0" applyFont="1" applyFill="1" applyAlignment="1">
      <alignment horizontal="center" textRotation="1"/>
    </xf>
    <xf numFmtId="0" fontId="0" fillId="3" borderId="0" xfId="0" applyFill="1"/>
    <xf numFmtId="0" fontId="0" fillId="3" borderId="0" xfId="0" applyFill="1" applyAlignment="1">
      <alignment horizontal="center"/>
    </xf>
    <xf numFmtId="0" fontId="8" fillId="0" borderId="5" xfId="0" applyFont="1" applyBorder="1" applyAlignment="1">
      <alignment horizontal="center" wrapText="1"/>
    </xf>
    <xf numFmtId="0" fontId="8" fillId="5" borderId="5" xfId="0" applyFont="1" applyFill="1" applyBorder="1" applyAlignment="1">
      <alignment horizontal="center" wrapText="1"/>
    </xf>
    <xf numFmtId="0" fontId="8" fillId="0" borderId="4" xfId="0" applyFont="1" applyBorder="1" applyAlignment="1">
      <alignment horizontal="center" wrapText="1"/>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0" xfId="0" applyFill="1"/>
    <xf numFmtId="0" fontId="8" fillId="5" borderId="4" xfId="0" applyFont="1" applyFill="1" applyBorder="1" applyAlignment="1">
      <alignment horizontal="center" wrapText="1"/>
    </xf>
    <xf numFmtId="0" fontId="9" fillId="0" borderId="0" xfId="0" applyFont="1" applyFill="1"/>
    <xf numFmtId="0" fontId="9" fillId="0" borderId="0" xfId="0" applyFont="1" applyBorder="1"/>
    <xf numFmtId="0" fontId="8" fillId="0" borderId="0" xfId="0" applyFont="1" applyBorder="1"/>
    <xf numFmtId="0" fontId="12" fillId="0" borderId="0" xfId="0" applyFont="1" applyBorder="1" applyAlignment="1">
      <alignment horizontal="center"/>
    </xf>
    <xf numFmtId="0" fontId="0" fillId="0" borderId="0" xfId="0" applyBorder="1" applyAlignment="1">
      <alignment horizontal="center"/>
    </xf>
    <xf numFmtId="0" fontId="24" fillId="8" borderId="0" xfId="0" applyFont="1" applyFill="1" applyBorder="1" applyAlignment="1">
      <alignment horizontal="center"/>
    </xf>
    <xf numFmtId="14" fontId="24" fillId="8" borderId="0" xfId="0" applyNumberFormat="1" applyFont="1" applyFill="1" applyBorder="1" applyAlignment="1">
      <alignment horizontal="center"/>
    </xf>
    <xf numFmtId="0" fontId="24" fillId="8" borderId="0" xfId="0" applyFont="1" applyFill="1" applyBorder="1"/>
    <xf numFmtId="0" fontId="24" fillId="13" borderId="0" xfId="0" applyFont="1" applyFill="1" applyBorder="1"/>
    <xf numFmtId="0" fontId="24" fillId="0" borderId="0" xfId="0" applyFont="1" applyBorder="1"/>
    <xf numFmtId="0" fontId="24" fillId="0" borderId="0" xfId="0" applyFont="1" applyBorder="1" applyAlignment="1">
      <alignment wrapText="1"/>
    </xf>
    <xf numFmtId="0" fontId="24" fillId="0" borderId="0" xfId="0" applyFont="1" applyBorder="1" applyAlignment="1">
      <alignment horizontal="center"/>
    </xf>
    <xf numFmtId="14" fontId="24" fillId="0" borderId="0" xfId="56" applyNumberFormat="1" applyFont="1" applyBorder="1" applyAlignment="1">
      <alignment horizontal="center"/>
    </xf>
    <xf numFmtId="14" fontId="24" fillId="0" borderId="0" xfId="0" applyNumberFormat="1" applyFont="1" applyFill="1" applyBorder="1"/>
    <xf numFmtId="14" fontId="24" fillId="0" borderId="0" xfId="0" applyNumberFormat="1" applyFont="1" applyBorder="1"/>
    <xf numFmtId="14" fontId="24" fillId="0" borderId="0" xfId="56" applyNumberFormat="1" applyFont="1" applyFill="1" applyBorder="1" applyAlignment="1">
      <alignment horizontal="center"/>
    </xf>
    <xf numFmtId="0" fontId="24" fillId="0" borderId="0" xfId="0" applyFont="1" applyFill="1" applyBorder="1" applyAlignment="1">
      <alignment horizontal="center"/>
    </xf>
    <xf numFmtId="0" fontId="24" fillId="0" borderId="0" xfId="0" applyFont="1" applyFill="1" applyBorder="1"/>
    <xf numFmtId="0" fontId="24" fillId="0" borderId="0" xfId="0" applyFont="1" applyFill="1" applyBorder="1" applyAlignment="1">
      <alignment wrapText="1"/>
    </xf>
    <xf numFmtId="0" fontId="26" fillId="0" borderId="0" xfId="0" applyFont="1" applyFill="1" applyBorder="1" applyAlignment="1">
      <alignment horizontal="center" vertical="center" wrapText="1"/>
    </xf>
    <xf numFmtId="0" fontId="27" fillId="0" borderId="0" xfId="0" applyFont="1" applyBorder="1" applyAlignment="1">
      <alignment horizontal="left" vertical="center"/>
    </xf>
    <xf numFmtId="0" fontId="28" fillId="0" borderId="0" xfId="0" applyFont="1" applyBorder="1"/>
    <xf numFmtId="14" fontId="28" fillId="0" borderId="0" xfId="0" applyNumberFormat="1" applyFont="1" applyFill="1" applyBorder="1"/>
    <xf numFmtId="0" fontId="28" fillId="0" borderId="0" xfId="0" applyFont="1" applyFill="1" applyBorder="1"/>
    <xf numFmtId="0" fontId="29" fillId="0" borderId="0" xfId="0" applyFont="1" applyFill="1" applyBorder="1" applyAlignment="1">
      <alignment horizontal="center" vertical="center"/>
    </xf>
    <xf numFmtId="14" fontId="29" fillId="0" borderId="0" xfId="56" applyNumberFormat="1" applyFont="1" applyFill="1" applyBorder="1" applyAlignment="1">
      <alignment horizontal="center" vertical="center"/>
    </xf>
    <xf numFmtId="0" fontId="28" fillId="0" borderId="0" xfId="0" applyFont="1" applyFill="1" applyBorder="1" applyAlignment="1">
      <alignment horizontal="center"/>
    </xf>
    <xf numFmtId="0" fontId="24" fillId="8" borderId="0" xfId="0" applyFont="1" applyFill="1" applyBorder="1" applyAlignment="1">
      <alignment horizontal="center" vertical="center"/>
    </xf>
    <xf numFmtId="0" fontId="24" fillId="0" borderId="0" xfId="0" applyFont="1" applyFill="1" applyBorder="1" applyAlignment="1">
      <alignment horizontal="center" vertical="center"/>
    </xf>
    <xf numFmtId="0" fontId="24" fillId="3" borderId="0" xfId="0" applyFont="1" applyFill="1" applyBorder="1" applyAlignment="1">
      <alignment horizontal="center" vertical="center"/>
    </xf>
    <xf numFmtId="0" fontId="25" fillId="8" borderId="0" xfId="0" applyFont="1" applyFill="1" applyBorder="1" applyAlignment="1">
      <alignment horizontal="center"/>
    </xf>
    <xf numFmtId="0" fontId="24" fillId="6" borderId="0" xfId="0" applyFont="1" applyFill="1" applyBorder="1"/>
    <xf numFmtId="0" fontId="24" fillId="0" borderId="0" xfId="0" applyFont="1" applyBorder="1" applyAlignment="1">
      <alignment horizontal="left"/>
    </xf>
    <xf numFmtId="0" fontId="24" fillId="0" borderId="0" xfId="0" applyFont="1" applyFill="1" applyBorder="1" applyAlignment="1">
      <alignment horizontal="left"/>
    </xf>
    <xf numFmtId="0" fontId="25" fillId="8" borderId="0" xfId="0" applyFont="1" applyFill="1" applyBorder="1"/>
    <xf numFmtId="0" fontId="30" fillId="0" borderId="0" xfId="0" applyFont="1" applyFill="1" applyBorder="1"/>
    <xf numFmtId="0" fontId="31" fillId="0" borderId="0" xfId="0" applyFont="1" applyFill="1" applyBorder="1" applyAlignment="1">
      <alignment vertical="center"/>
    </xf>
    <xf numFmtId="0" fontId="31" fillId="0" borderId="0" xfId="0" applyFont="1" applyBorder="1" applyAlignment="1">
      <alignment vertical="center"/>
    </xf>
    <xf numFmtId="0" fontId="31" fillId="0" borderId="0" xfId="0" applyFont="1" applyBorder="1" applyAlignment="1">
      <alignment horizontal="left" vertical="center"/>
    </xf>
    <xf numFmtId="0" fontId="32" fillId="8" borderId="0" xfId="0" applyFont="1" applyFill="1" applyBorder="1" applyAlignment="1">
      <alignment horizontal="center" vertical="center" wrapText="1"/>
    </xf>
    <xf numFmtId="0" fontId="31" fillId="13" borderId="0" xfId="0" applyFont="1" applyFill="1" applyBorder="1" applyAlignment="1">
      <alignment vertical="center"/>
    </xf>
    <xf numFmtId="0" fontId="31" fillId="8" borderId="0" xfId="0" applyFont="1" applyFill="1" applyBorder="1" applyAlignment="1">
      <alignment horizontal="center" wrapText="1"/>
    </xf>
    <xf numFmtId="0" fontId="31" fillId="8" borderId="0" xfId="0" applyFont="1" applyFill="1" applyBorder="1" applyAlignment="1">
      <alignment horizontal="center"/>
    </xf>
    <xf numFmtId="14" fontId="31" fillId="8" borderId="0" xfId="0" applyNumberFormat="1" applyFont="1" applyFill="1" applyBorder="1" applyAlignment="1">
      <alignment horizontal="center"/>
    </xf>
    <xf numFmtId="0" fontId="31" fillId="8" borderId="0" xfId="0" applyFont="1" applyFill="1" applyBorder="1"/>
    <xf numFmtId="0" fontId="31" fillId="8" borderId="0" xfId="0" applyFont="1" applyFill="1" applyBorder="1" applyAlignment="1">
      <alignment horizontal="left" wrapText="1"/>
    </xf>
    <xf numFmtId="14" fontId="32" fillId="8" borderId="0" xfId="0" applyNumberFormat="1" applyFont="1" applyFill="1" applyBorder="1" applyAlignment="1">
      <alignment horizontal="center"/>
    </xf>
    <xf numFmtId="0" fontId="30" fillId="0" borderId="0" xfId="0" applyFont="1" applyBorder="1"/>
    <xf numFmtId="0" fontId="33" fillId="0" borderId="0" xfId="55" applyFont="1" applyBorder="1"/>
    <xf numFmtId="0" fontId="30" fillId="0" borderId="0" xfId="0" applyFont="1" applyBorder="1" applyAlignment="1">
      <alignment horizontal="left" wrapText="1"/>
    </xf>
    <xf numFmtId="14" fontId="34" fillId="0" borderId="0" xfId="0" applyNumberFormat="1" applyFont="1" applyBorder="1" applyAlignment="1">
      <alignment horizontal="center"/>
    </xf>
    <xf numFmtId="14" fontId="30" fillId="0" borderId="0" xfId="0" applyNumberFormat="1" applyFont="1" applyBorder="1" applyAlignment="1">
      <alignment horizontal="center"/>
    </xf>
    <xf numFmtId="0" fontId="30" fillId="0" borderId="0" xfId="0" applyFont="1" applyBorder="1" applyAlignment="1">
      <alignment horizontal="center"/>
    </xf>
    <xf numFmtId="0" fontId="30" fillId="8" borderId="0" xfId="0" applyFont="1" applyFill="1" applyBorder="1" applyAlignment="1">
      <alignment horizontal="center"/>
    </xf>
    <xf numFmtId="14" fontId="30" fillId="0" borderId="0" xfId="56" applyNumberFormat="1" applyFont="1" applyBorder="1" applyAlignment="1">
      <alignment horizontal="center"/>
    </xf>
    <xf numFmtId="14" fontId="34" fillId="6" borderId="0" xfId="0" applyNumberFormat="1" applyFont="1" applyFill="1" applyBorder="1" applyAlignment="1">
      <alignment horizontal="center"/>
    </xf>
    <xf numFmtId="14" fontId="34" fillId="8" borderId="0" xfId="0" applyNumberFormat="1" applyFont="1" applyFill="1" applyBorder="1" applyAlignment="1">
      <alignment horizontal="center"/>
    </xf>
    <xf numFmtId="14" fontId="30" fillId="0" borderId="0" xfId="0" applyNumberFormat="1" applyFont="1" applyFill="1" applyBorder="1"/>
    <xf numFmtId="14" fontId="30" fillId="0" borderId="0" xfId="0" applyNumberFormat="1" applyFont="1" applyFill="1" applyBorder="1" applyAlignment="1">
      <alignment horizontal="center"/>
    </xf>
    <xf numFmtId="0" fontId="30" fillId="6" borderId="0" xfId="0" applyFont="1" applyFill="1" applyBorder="1" applyAlignment="1">
      <alignment horizontal="center"/>
    </xf>
    <xf numFmtId="0" fontId="30" fillId="8" borderId="0" xfId="0" applyFont="1" applyFill="1" applyBorder="1"/>
    <xf numFmtId="0" fontId="30" fillId="13" borderId="0" xfId="0" applyFont="1" applyFill="1" applyBorder="1"/>
    <xf numFmtId="14" fontId="34" fillId="0" borderId="0" xfId="0" applyNumberFormat="1" applyFont="1" applyFill="1" applyBorder="1" applyAlignment="1">
      <alignment horizontal="center"/>
    </xf>
    <xf numFmtId="14" fontId="30" fillId="8" borderId="0" xfId="56" applyNumberFormat="1" applyFont="1" applyFill="1" applyBorder="1" applyAlignment="1">
      <alignment horizontal="center"/>
    </xf>
    <xf numFmtId="0" fontId="34" fillId="0" borderId="0" xfId="0" applyFont="1" applyBorder="1" applyAlignment="1">
      <alignment horizontal="center"/>
    </xf>
    <xf numFmtId="14" fontId="30" fillId="0" borderId="0" xfId="0" applyNumberFormat="1" applyFont="1" applyBorder="1"/>
    <xf numFmtId="14" fontId="30" fillId="8" borderId="0" xfId="0" applyNumberFormat="1" applyFont="1" applyFill="1" applyBorder="1" applyAlignment="1">
      <alignment horizontal="center"/>
    </xf>
    <xf numFmtId="0" fontId="30" fillId="9" borderId="0" xfId="0" applyFont="1" applyFill="1" applyBorder="1"/>
    <xf numFmtId="0" fontId="30" fillId="13" borderId="0" xfId="0" applyFont="1" applyFill="1" applyBorder="1" applyAlignment="1">
      <alignment horizontal="center"/>
    </xf>
    <xf numFmtId="14" fontId="34" fillId="9" borderId="0" xfId="0" applyNumberFormat="1" applyFont="1" applyFill="1" applyBorder="1" applyAlignment="1">
      <alignment horizontal="center"/>
    </xf>
    <xf numFmtId="14" fontId="30" fillId="13" borderId="0" xfId="0" applyNumberFormat="1" applyFont="1" applyFill="1" applyBorder="1" applyAlignment="1">
      <alignment horizontal="center"/>
    </xf>
    <xf numFmtId="0" fontId="30" fillId="9" borderId="0" xfId="0" applyFont="1" applyFill="1" applyBorder="1" applyAlignment="1">
      <alignment horizontal="center"/>
    </xf>
    <xf numFmtId="0" fontId="30" fillId="0" borderId="0" xfId="0" applyFont="1" applyFill="1" applyBorder="1" applyAlignment="1">
      <alignment horizontal="center"/>
    </xf>
    <xf numFmtId="0" fontId="32" fillId="8" borderId="0" xfId="0" applyFont="1" applyFill="1" applyBorder="1" applyAlignment="1">
      <alignment horizontal="center"/>
    </xf>
    <xf numFmtId="0" fontId="30" fillId="0" borderId="0" xfId="0" applyFont="1" applyFill="1" applyBorder="1" applyAlignment="1">
      <alignment horizontal="left" wrapText="1"/>
    </xf>
    <xf numFmtId="0" fontId="34" fillId="0" borderId="0" xfId="0" applyFont="1" applyFill="1" applyBorder="1" applyAlignment="1">
      <alignment horizontal="center"/>
    </xf>
    <xf numFmtId="0" fontId="30" fillId="0" borderId="0" xfId="0" applyFont="1" applyBorder="1" applyAlignment="1">
      <alignment horizontal="left"/>
    </xf>
    <xf numFmtId="0" fontId="34" fillId="8" borderId="0" xfId="0" applyFont="1" applyFill="1" applyBorder="1" applyAlignment="1">
      <alignment horizontal="center"/>
    </xf>
    <xf numFmtId="0" fontId="30" fillId="10" borderId="0" xfId="0" applyFont="1" applyFill="1" applyBorder="1" applyAlignment="1">
      <alignment horizontal="center"/>
    </xf>
    <xf numFmtId="14" fontId="30" fillId="0" borderId="0" xfId="56" applyNumberFormat="1" applyFont="1" applyFill="1" applyBorder="1" applyAlignment="1">
      <alignment horizontal="center"/>
    </xf>
    <xf numFmtId="14" fontId="34" fillId="10" borderId="0" xfId="0" applyNumberFormat="1" applyFont="1" applyFill="1" applyBorder="1" applyAlignment="1">
      <alignment horizontal="center"/>
    </xf>
    <xf numFmtId="0" fontId="33" fillId="0" borderId="0" xfId="55" applyFont="1" applyFill="1" applyBorder="1"/>
    <xf numFmtId="0" fontId="30" fillId="0" borderId="0" xfId="0" applyFont="1" applyFill="1" applyBorder="1" applyAlignment="1">
      <alignment horizontal="left"/>
    </xf>
    <xf numFmtId="14" fontId="34" fillId="11" borderId="0" xfId="0" applyNumberFormat="1" applyFont="1" applyFill="1" applyBorder="1" applyAlignment="1">
      <alignment horizontal="center"/>
    </xf>
    <xf numFmtId="0" fontId="35" fillId="0" borderId="0" xfId="0" applyFont="1" applyFill="1" applyBorder="1" applyAlignment="1">
      <alignment horizontal="center"/>
    </xf>
    <xf numFmtId="14" fontId="34" fillId="14" borderId="0" xfId="0" applyNumberFormat="1" applyFont="1" applyFill="1" applyBorder="1" applyAlignment="1">
      <alignment horizontal="center"/>
    </xf>
    <xf numFmtId="0" fontId="30" fillId="0" borderId="0" xfId="0" applyFont="1" applyBorder="1" applyAlignment="1">
      <alignment wrapText="1"/>
    </xf>
    <xf numFmtId="14" fontId="30" fillId="0" borderId="0" xfId="56" applyNumberFormat="1" applyFont="1" applyFill="1" applyBorder="1"/>
    <xf numFmtId="0" fontId="30" fillId="0" borderId="0" xfId="0" applyFont="1" applyFill="1" applyBorder="1" applyAlignment="1">
      <alignment wrapText="1"/>
    </xf>
    <xf numFmtId="0" fontId="30" fillId="0" borderId="0" xfId="0" applyFont="1" applyBorder="1" applyAlignment="1">
      <alignment horizontal="center" vertical="center"/>
    </xf>
    <xf numFmtId="0" fontId="30" fillId="0" borderId="0" xfId="0" applyFont="1" applyBorder="1" applyAlignment="1">
      <alignment horizontal="left" vertical="center"/>
    </xf>
    <xf numFmtId="0" fontId="32" fillId="5" borderId="0" xfId="0" applyFont="1" applyFill="1" applyBorder="1" applyAlignment="1">
      <alignment horizontal="center" vertical="center" wrapText="1"/>
    </xf>
    <xf numFmtId="0" fontId="36" fillId="0" borderId="0" xfId="0" applyFont="1" applyBorder="1" applyAlignment="1">
      <alignment vertical="center"/>
    </xf>
    <xf numFmtId="0" fontId="36" fillId="0" borderId="0" xfId="0" applyFont="1" applyBorder="1" applyAlignment="1">
      <alignment horizontal="left" vertical="center" wrapText="1"/>
    </xf>
    <xf numFmtId="0" fontId="36" fillId="0" borderId="0" xfId="0" applyFont="1" applyBorder="1" applyAlignment="1">
      <alignment horizontal="center" vertical="center" wrapText="1"/>
    </xf>
    <xf numFmtId="14" fontId="36" fillId="0" borderId="0" xfId="0" applyNumberFormat="1"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0" xfId="0" applyFont="1" applyFill="1" applyBorder="1" applyAlignment="1">
      <alignment vertical="center" wrapText="1"/>
    </xf>
    <xf numFmtId="14" fontId="36" fillId="0" borderId="0" xfId="56" applyNumberFormat="1" applyFont="1" applyFill="1" applyBorder="1" applyAlignment="1">
      <alignment vertical="center" wrapText="1"/>
    </xf>
    <xf numFmtId="14" fontId="36" fillId="0" borderId="0" xfId="0" applyNumberFormat="1" applyFont="1" applyFill="1" applyBorder="1"/>
    <xf numFmtId="0" fontId="36" fillId="0" borderId="0" xfId="0" applyFont="1" applyFill="1" applyBorder="1"/>
    <xf numFmtId="0" fontId="36" fillId="3" borderId="0" xfId="0" applyFont="1" applyFill="1" applyBorder="1" applyAlignment="1">
      <alignment horizontal="center" vertical="center" wrapText="1"/>
    </xf>
    <xf numFmtId="0" fontId="31" fillId="8" borderId="0" xfId="0" applyFont="1" applyFill="1" applyBorder="1" applyAlignment="1">
      <alignment horizontal="left" vertical="center"/>
    </xf>
    <xf numFmtId="0" fontId="31" fillId="8" borderId="0" xfId="0" applyFont="1" applyFill="1" applyBorder="1" applyAlignment="1">
      <alignment horizontal="center" vertical="center"/>
    </xf>
    <xf numFmtId="0" fontId="31" fillId="8" borderId="0" xfId="0" applyFont="1" applyFill="1" applyBorder="1" applyAlignment="1">
      <alignment horizontal="left" vertical="center" wrapText="1"/>
    </xf>
    <xf numFmtId="14" fontId="32" fillId="8" borderId="0" xfId="0" applyNumberFormat="1" applyFont="1" applyFill="1" applyBorder="1" applyAlignment="1">
      <alignment horizontal="center" vertical="center"/>
    </xf>
    <xf numFmtId="14" fontId="31" fillId="8" borderId="0" xfId="0" applyNumberFormat="1" applyFont="1" applyFill="1" applyBorder="1" applyAlignment="1">
      <alignment horizontal="left" vertical="center"/>
    </xf>
    <xf numFmtId="14" fontId="31" fillId="8" borderId="0" xfId="56" applyNumberFormat="1" applyFont="1" applyFill="1" applyBorder="1" applyAlignment="1">
      <alignment horizontal="left" vertical="center"/>
    </xf>
    <xf numFmtId="0" fontId="24" fillId="8" borderId="0" xfId="0" applyFont="1" applyFill="1" applyBorder="1" applyAlignment="1">
      <alignment horizontal="left" vertical="center"/>
    </xf>
    <xf numFmtId="0" fontId="25" fillId="8" borderId="0" xfId="0" applyFont="1" applyFill="1" applyBorder="1" applyAlignment="1">
      <alignment horizontal="left" vertical="center"/>
    </xf>
    <xf numFmtId="14" fontId="32" fillId="8" borderId="0" xfId="0" applyNumberFormat="1" applyFont="1" applyFill="1" applyBorder="1" applyAlignment="1">
      <alignment horizontal="left" vertical="center"/>
    </xf>
    <xf numFmtId="14" fontId="30" fillId="10" borderId="0" xfId="0" applyNumberFormat="1" applyFont="1" applyFill="1" applyBorder="1"/>
    <xf numFmtId="0" fontId="33" fillId="0" borderId="0" xfId="55" applyFont="1"/>
    <xf numFmtId="0" fontId="31" fillId="5" borderId="0" xfId="0" applyFont="1" applyFill="1" applyBorder="1"/>
    <xf numFmtId="0" fontId="31" fillId="13" borderId="0" xfId="0" applyFont="1" applyFill="1" applyBorder="1"/>
    <xf numFmtId="0" fontId="30" fillId="0" borderId="0" xfId="0" applyFont="1" applyFill="1" applyBorder="1" applyAlignment="1">
      <alignment horizontal="center" vertical="center"/>
    </xf>
    <xf numFmtId="0" fontId="30" fillId="6" borderId="0" xfId="0" applyFont="1" applyFill="1" applyBorder="1"/>
    <xf numFmtId="0" fontId="31" fillId="0" borderId="0" xfId="0" applyFont="1" applyFill="1" applyBorder="1" applyAlignment="1">
      <alignment wrapText="1"/>
    </xf>
    <xf numFmtId="0" fontId="30" fillId="12" borderId="0" xfId="0" applyFont="1" applyFill="1" applyBorder="1"/>
    <xf numFmtId="0" fontId="31" fillId="0" borderId="0" xfId="0" applyFont="1" applyFill="1" applyBorder="1"/>
    <xf numFmtId="0" fontId="30" fillId="0" borderId="0" xfId="0" applyFont="1" applyFill="1" applyBorder="1" applyAlignment="1">
      <alignment horizontal="left" vertical="center" wrapText="1"/>
    </xf>
    <xf numFmtId="0" fontId="31" fillId="0" borderId="0" xfId="0" applyFont="1" applyFill="1" applyBorder="1" applyAlignment="1">
      <alignment horizontal="left" vertical="center" wrapText="1"/>
    </xf>
    <xf numFmtId="0" fontId="30" fillId="8" borderId="0" xfId="0" applyFont="1" applyFill="1" applyBorder="1" applyAlignment="1">
      <alignment horizontal="center" vertical="center"/>
    </xf>
    <xf numFmtId="14" fontId="30" fillId="8" borderId="0" xfId="0" applyNumberFormat="1" applyFont="1" applyFill="1" applyBorder="1"/>
    <xf numFmtId="0" fontId="33" fillId="8" borderId="0" xfId="55" applyFont="1" applyFill="1" applyBorder="1"/>
    <xf numFmtId="0" fontId="31" fillId="8" borderId="0" xfId="0" applyFont="1" applyFill="1" applyBorder="1" applyAlignment="1">
      <alignment wrapText="1"/>
    </xf>
    <xf numFmtId="0" fontId="30" fillId="8" borderId="0" xfId="0" applyFont="1" applyFill="1" applyBorder="1" applyAlignment="1">
      <alignment wrapText="1"/>
    </xf>
    <xf numFmtId="0" fontId="33" fillId="8" borderId="0" xfId="55" applyFont="1" applyFill="1" applyBorder="1" applyAlignment="1">
      <alignment wrapText="1"/>
    </xf>
    <xf numFmtId="14" fontId="30" fillId="8" borderId="0" xfId="0" applyNumberFormat="1" applyFont="1" applyFill="1" applyBorder="1" applyAlignment="1">
      <alignment horizontal="center" vertical="center"/>
    </xf>
    <xf numFmtId="0" fontId="31" fillId="0" borderId="0" xfId="0" applyFont="1" applyFill="1" applyBorder="1" applyAlignment="1">
      <alignment horizontal="center" vertical="center"/>
    </xf>
    <xf numFmtId="0" fontId="31" fillId="0" borderId="0" xfId="0" applyFont="1" applyFill="1" applyBorder="1" applyAlignment="1">
      <alignment horizontal="center" vertical="center" wrapText="1"/>
    </xf>
    <xf numFmtId="0" fontId="33" fillId="0" borderId="0" xfId="55" applyFont="1" applyFill="1" applyBorder="1" applyAlignment="1">
      <alignment wrapText="1"/>
    </xf>
    <xf numFmtId="0" fontId="27" fillId="0" borderId="0" xfId="0" applyFont="1" applyFill="1" applyBorder="1" applyAlignment="1">
      <alignment horizontal="left" vertical="center"/>
    </xf>
    <xf numFmtId="0" fontId="27" fillId="0" borderId="0" xfId="0" applyFont="1" applyFill="1" applyBorder="1" applyAlignment="1">
      <alignment horizontal="center" vertical="center"/>
    </xf>
    <xf numFmtId="0" fontId="36" fillId="0" borderId="0" xfId="0" applyFont="1" applyFill="1" applyBorder="1" applyAlignment="1">
      <alignment vertical="center"/>
    </xf>
    <xf numFmtId="0" fontId="33" fillId="0" borderId="0" xfId="55" applyFont="1" applyFill="1" applyBorder="1" applyAlignment="1">
      <alignment vertical="center"/>
    </xf>
    <xf numFmtId="0" fontId="32" fillId="0" borderId="0" xfId="0" applyFont="1" applyFill="1" applyBorder="1"/>
    <xf numFmtId="0" fontId="28" fillId="0" borderId="0" xfId="0" applyFont="1" applyFill="1" applyBorder="1" applyAlignment="1">
      <alignment horizontal="center" vertical="center"/>
    </xf>
    <xf numFmtId="14" fontId="30" fillId="0" borderId="0" xfId="0" applyNumberFormat="1" applyFont="1" applyFill="1" applyBorder="1" applyAlignment="1">
      <alignment horizontal="center" vertical="center"/>
    </xf>
    <xf numFmtId="0" fontId="36" fillId="0" borderId="0" xfId="0" applyFont="1" applyFill="1" applyBorder="1" applyAlignment="1">
      <alignment horizontal="center" vertical="center"/>
    </xf>
    <xf numFmtId="14" fontId="34" fillId="8" borderId="0" xfId="0" applyNumberFormat="1" applyFont="1" applyFill="1" applyBorder="1" applyAlignment="1">
      <alignment horizontal="center" vertical="center"/>
    </xf>
    <xf numFmtId="0" fontId="30" fillId="6" borderId="0" xfId="0" applyFont="1" applyFill="1" applyBorder="1" applyAlignment="1">
      <alignment horizontal="center" vertical="center"/>
    </xf>
    <xf numFmtId="14" fontId="34" fillId="14" borderId="0" xfId="0" applyNumberFormat="1" applyFont="1" applyFill="1" applyBorder="1" applyAlignment="1">
      <alignment horizontal="center" vertical="center"/>
    </xf>
    <xf numFmtId="0" fontId="24" fillId="0" borderId="0" xfId="0" applyFont="1" applyBorder="1" applyAlignment="1">
      <alignment horizontal="center" vertical="center"/>
    </xf>
    <xf numFmtId="0" fontId="30" fillId="10" borderId="0" xfId="0" applyFont="1" applyFill="1" applyBorder="1" applyAlignment="1">
      <alignment horizontal="center" vertical="center"/>
    </xf>
    <xf numFmtId="14" fontId="31" fillId="8" borderId="0" xfId="0" applyNumberFormat="1" applyFont="1" applyFill="1" applyBorder="1" applyAlignment="1">
      <alignment horizontal="center" vertical="center"/>
    </xf>
    <xf numFmtId="0" fontId="28" fillId="8" borderId="0" xfId="0" applyFont="1" applyFill="1" applyBorder="1"/>
    <xf numFmtId="0" fontId="36" fillId="8" borderId="0" xfId="0" applyFont="1" applyFill="1" applyBorder="1" applyAlignment="1">
      <alignment horizontal="center" vertical="center" wrapText="1"/>
    </xf>
    <xf numFmtId="0" fontId="30" fillId="0" borderId="0" xfId="0" applyFont="1" applyBorder="1" applyAlignment="1">
      <alignment vertical="center" wrapText="1"/>
    </xf>
    <xf numFmtId="0" fontId="33" fillId="0" borderId="0" xfId="55" applyFont="1" applyBorder="1" applyAlignment="1">
      <alignment wrapText="1"/>
    </xf>
    <xf numFmtId="0" fontId="31" fillId="0" borderId="0" xfId="0" applyFont="1" applyFill="1" applyBorder="1" applyAlignment="1">
      <alignment horizontal="left" vertical="center"/>
    </xf>
    <xf numFmtId="0" fontId="30" fillId="0" borderId="0" xfId="0" applyFont="1" applyFill="1" applyBorder="1" applyAlignment="1">
      <alignment vertical="center" wrapText="1"/>
    </xf>
    <xf numFmtId="0" fontId="31" fillId="0" borderId="0" xfId="0" applyFont="1" applyBorder="1" applyAlignment="1">
      <alignment horizontal="left" wrapText="1"/>
    </xf>
    <xf numFmtId="14" fontId="30" fillId="10" borderId="0" xfId="56" applyNumberFormat="1" applyFont="1" applyFill="1" applyBorder="1" applyAlignment="1">
      <alignment horizontal="center"/>
    </xf>
    <xf numFmtId="14" fontId="34" fillId="15" borderId="0" xfId="0" applyNumberFormat="1" applyFont="1" applyFill="1" applyBorder="1" applyAlignment="1">
      <alignment horizontal="center"/>
    </xf>
    <xf numFmtId="14" fontId="34" fillId="15" borderId="0" xfId="0" applyNumberFormat="1" applyFont="1" applyFill="1" applyBorder="1" applyAlignment="1">
      <alignment horizontal="center" vertical="center"/>
    </xf>
    <xf numFmtId="0" fontId="32" fillId="0" borderId="0" xfId="0" applyFont="1" applyFill="1" applyBorder="1" applyAlignment="1">
      <alignment horizontal="center"/>
    </xf>
    <xf numFmtId="14" fontId="31" fillId="0" borderId="0" xfId="0" applyNumberFormat="1" applyFont="1" applyFill="1" applyBorder="1" applyAlignment="1">
      <alignment horizontal="center"/>
    </xf>
    <xf numFmtId="0" fontId="25" fillId="0" borderId="0" xfId="0" applyFont="1" applyFill="1" applyBorder="1"/>
    <xf numFmtId="0" fontId="25" fillId="0" borderId="0" xfId="0" applyFont="1" applyFill="1" applyBorder="1" applyAlignment="1">
      <alignment horizontal="center"/>
    </xf>
    <xf numFmtId="0" fontId="41" fillId="0" borderId="0" xfId="0" applyFont="1" applyFill="1" applyBorder="1" applyAlignment="1">
      <alignment horizontal="center" vertical="center"/>
    </xf>
    <xf numFmtId="0" fontId="30" fillId="8" borderId="0" xfId="0" applyFont="1" applyFill="1" applyBorder="1" applyAlignment="1">
      <alignment horizontal="left" vertical="center"/>
    </xf>
    <xf numFmtId="14" fontId="30" fillId="8" borderId="0" xfId="0" applyNumberFormat="1" applyFont="1" applyFill="1" applyBorder="1" applyAlignment="1">
      <alignment horizontal="left" vertical="center"/>
    </xf>
    <xf numFmtId="0" fontId="33" fillId="13" borderId="0" xfId="55" applyFont="1" applyFill="1" applyBorder="1"/>
    <xf numFmtId="0" fontId="30" fillId="13" borderId="0" xfId="0" applyFont="1" applyFill="1" applyBorder="1" applyAlignment="1">
      <alignment horizontal="center" vertical="center"/>
    </xf>
    <xf numFmtId="14" fontId="30" fillId="13" borderId="0" xfId="0" applyNumberFormat="1" applyFont="1" applyFill="1" applyBorder="1"/>
    <xf numFmtId="0" fontId="34" fillId="8" borderId="0" xfId="0" applyFont="1" applyFill="1" applyBorder="1"/>
    <xf numFmtId="0" fontId="32" fillId="8" borderId="0" xfId="0" applyFont="1" applyFill="1" applyBorder="1"/>
    <xf numFmtId="0" fontId="41" fillId="8" borderId="0" xfId="0" applyFont="1" applyFill="1" applyBorder="1"/>
    <xf numFmtId="0" fontId="42" fillId="8" borderId="0" xfId="0" applyFont="1" applyFill="1" applyBorder="1" applyAlignment="1">
      <alignment horizontal="center" vertical="center" wrapText="1"/>
    </xf>
    <xf numFmtId="0" fontId="33" fillId="0" borderId="0" xfId="55" applyFont="1" applyFill="1" applyBorder="1" applyAlignment="1">
      <alignment horizontal="left"/>
    </xf>
    <xf numFmtId="0" fontId="32" fillId="5" borderId="0" xfId="0" applyFont="1" applyFill="1" applyBorder="1" applyAlignment="1">
      <alignment horizontal="center" vertical="center" wrapText="1"/>
    </xf>
    <xf numFmtId="14" fontId="31" fillId="5" borderId="0" xfId="0" applyNumberFormat="1" applyFont="1" applyFill="1" applyBorder="1" applyAlignment="1">
      <alignment horizontal="center" vertical="center"/>
    </xf>
    <xf numFmtId="0" fontId="31" fillId="5" borderId="0" xfId="0" applyFont="1" applyFill="1" applyBorder="1" applyAlignment="1">
      <alignment horizontal="center" vertical="center"/>
    </xf>
    <xf numFmtId="0" fontId="8" fillId="0" borderId="4" xfId="0" applyFont="1" applyBorder="1" applyAlignment="1">
      <alignment horizontal="center" wrapText="1"/>
    </xf>
    <xf numFmtId="0" fontId="8" fillId="0" borderId="5" xfId="0" applyFont="1" applyBorder="1" applyAlignment="1">
      <alignment horizontal="center" wrapText="1"/>
    </xf>
    <xf numFmtId="0" fontId="0" fillId="0" borderId="0" xfId="0" applyAlignment="1">
      <alignment horizontal="center"/>
    </xf>
    <xf numFmtId="0" fontId="1" fillId="0" borderId="4" xfId="0" applyFont="1" applyBorder="1" applyAlignment="1">
      <alignment horizontal="center"/>
    </xf>
    <xf numFmtId="0" fontId="6" fillId="0" borderId="5" xfId="0" applyFont="1" applyBorder="1" applyAlignment="1">
      <alignment horizontal="left" vertical="top" wrapText="1"/>
    </xf>
    <xf numFmtId="0" fontId="8" fillId="5" borderId="4" xfId="0" applyFont="1" applyFill="1" applyBorder="1" applyAlignment="1">
      <alignment horizontal="center" wrapText="1"/>
    </xf>
    <xf numFmtId="0" fontId="8" fillId="5" borderId="5" xfId="0" applyFont="1" applyFill="1" applyBorder="1" applyAlignment="1">
      <alignment horizontal="center" wrapText="1"/>
    </xf>
    <xf numFmtId="0" fontId="6" fillId="3" borderId="6" xfId="0" applyFont="1" applyFill="1" applyBorder="1" applyAlignment="1">
      <alignment horizontal="right"/>
    </xf>
    <xf numFmtId="0" fontId="6" fillId="3" borderId="0" xfId="0" applyFont="1" applyFill="1" applyAlignment="1">
      <alignment horizontal="right"/>
    </xf>
  </cellXfs>
  <cellStyles count="57">
    <cellStyle name="Currency" xfId="56" builtinId="4"/>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cellStyle name="Normal" xfId="0" builtinId="0" customBuiltin="1"/>
  </cellStyles>
  <dxfs count="616">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ont>
        <b/>
        <i val="0"/>
        <color theme="0"/>
      </font>
      <fill>
        <patternFill>
          <bgColor rgb="FFFF0000"/>
        </patternFill>
      </fill>
    </dxf>
    <dxf>
      <fill>
        <patternFill>
          <bgColor rgb="FFFFFF00"/>
        </patternFill>
      </fill>
    </dxf>
    <dxf>
      <fill>
        <patternFill>
          <bgColor rgb="FF00B050"/>
        </patternFill>
      </fill>
    </dxf>
    <dxf>
      <fill>
        <patternFill>
          <bgColor theme="0" tint="-0.24994659260841701"/>
        </patternFill>
      </fill>
    </dxf>
    <dxf>
      <fill>
        <patternFill>
          <bgColor rgb="FFFFFF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i/>
      </font>
      <fill>
        <patternFill>
          <bgColor rgb="FFFF0000"/>
        </patternFill>
      </fill>
    </dxf>
    <dxf>
      <font>
        <b/>
        <i val="0"/>
      </font>
      <fill>
        <patternFill>
          <bgColor rgb="FF92D050"/>
        </patternFill>
      </fill>
    </dxf>
    <dxf>
      <font>
        <b/>
        <i val="0"/>
      </font>
      <fill>
        <patternFill>
          <bgColor rgb="FFFFFF00"/>
        </patternFill>
      </fill>
    </dxf>
    <dxf>
      <font>
        <b val="0"/>
        <i/>
      </font>
      <fill>
        <patternFill>
          <bgColor rgb="FFFF0000"/>
        </patternFill>
      </fill>
    </dxf>
    <dxf>
      <font>
        <b/>
        <i val="0"/>
      </font>
      <fill>
        <patternFill>
          <bgColor rgb="FFFFFF00"/>
        </patternFill>
      </fill>
    </dxf>
    <dxf>
      <font>
        <b/>
        <i/>
      </font>
      <fill>
        <patternFill>
          <bgColor rgb="FFFF0000"/>
        </patternFill>
      </fill>
    </dxf>
    <dxf>
      <fill>
        <patternFill>
          <bgColor rgb="FF92D050"/>
        </patternFill>
      </fill>
    </dxf>
    <dxf>
      <font>
        <b/>
        <i val="0"/>
      </font>
      <fill>
        <patternFill>
          <bgColor rgb="FF92D050"/>
        </patternFill>
      </fill>
    </dxf>
    <dxf>
      <font>
        <b/>
        <i val="0"/>
      </font>
      <fill>
        <patternFill>
          <bgColor rgb="FFFFFF00"/>
        </patternFill>
      </fill>
    </dxf>
    <dxf>
      <font>
        <b val="0"/>
        <i/>
      </font>
      <fill>
        <patternFill>
          <bgColor rgb="FFFF0000"/>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384403</xdr:colOff>
      <xdr:row>0</xdr:row>
      <xdr:rowOff>0</xdr:rowOff>
    </xdr:from>
    <xdr:to>
      <xdr:col>0</xdr:col>
      <xdr:colOff>1404938</xdr:colOff>
      <xdr:row>1</xdr:row>
      <xdr:rowOff>-1</xdr:rowOff>
    </xdr:to>
    <xdr:pic>
      <xdr:nvPicPr>
        <xdr:cNvPr id="2" name="Picture 1">
          <a:extLst>
            <a:ext uri="{FF2B5EF4-FFF2-40B4-BE49-F238E27FC236}">
              <a16:creationId xmlns:a16="http://schemas.microsoft.com/office/drawing/2014/main" id="{22ADB540-A108-49DE-9AEE-41FE71F050CD}"/>
            </a:ext>
          </a:extLst>
        </xdr:cNvPr>
        <xdr:cNvPicPr>
          <a:picLocks noChangeAspect="1"/>
        </xdr:cNvPicPr>
      </xdr:nvPicPr>
      <xdr:blipFill>
        <a:blip xmlns:r="http://schemas.openxmlformats.org/officeDocument/2006/relationships" r:embed="rId1"/>
        <a:stretch>
          <a:fillRect/>
        </a:stretch>
      </xdr:blipFill>
      <xdr:spPr>
        <a:xfrm>
          <a:off x="384403" y="0"/>
          <a:ext cx="1020535" cy="1020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149867</xdr:colOff>
      <xdr:row>0</xdr:row>
      <xdr:rowOff>188799</xdr:rowOff>
    </xdr:from>
    <xdr:to>
      <xdr:col>0</xdr:col>
      <xdr:colOff>1170402</xdr:colOff>
      <xdr:row>0</xdr:row>
      <xdr:rowOff>1224178</xdr:rowOff>
    </xdr:to>
    <xdr:pic>
      <xdr:nvPicPr>
        <xdr:cNvPr id="3" name="Picture 2">
          <a:extLst>
            <a:ext uri="{FF2B5EF4-FFF2-40B4-BE49-F238E27FC236}">
              <a16:creationId xmlns:a16="http://schemas.microsoft.com/office/drawing/2014/main" id="{2176658A-BCB7-431C-ACA5-4322FEFD5164}"/>
            </a:ext>
          </a:extLst>
        </xdr:cNvPr>
        <xdr:cNvPicPr>
          <a:picLocks noChangeAspect="1"/>
        </xdr:cNvPicPr>
      </xdr:nvPicPr>
      <xdr:blipFill>
        <a:blip xmlns:r="http://schemas.openxmlformats.org/officeDocument/2006/relationships" r:embed="rId1"/>
        <a:stretch>
          <a:fillRect/>
        </a:stretch>
      </xdr:blipFill>
      <xdr:spPr>
        <a:xfrm>
          <a:off x="149867" y="188799"/>
          <a:ext cx="1020535" cy="104774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 " id="{FC9D4A7D-8740-42D1-9F17-53830E9D6767}" userId=" " providerId="None"/>
  <person displayName="HCBCWKS1" id="{9DDDB66E-B318-4147-BD5C-E0596862F27A}" userId="HCBCWKS1" providerId="None"/>
  <person displayName="steve@hcbuilding.com.au" id="{6B0ECF3F-81E9-C14E-B148-638E3CDAA572}" userId="steve@hcbuilding.com.au" providerId="Non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I4" dT="2019-02-04T04:58:55.68" personId="{9DDDB66E-B318-4147-BD5C-E0596862F27A}" id="{7E86BC05-D7C2-4FE1-B968-BB86A6ECC98E}">
    <text>the formula to be added to this cell is:
=EDATE(qual date, months valid for)
EG =EDATE(D9,12) 
This is the formula for a licence valid for 12 months</text>
  </threadedComment>
  <threadedComment ref="J4" dT="2019-02-01T06:05:01.17" personId="{9DDDB66E-B318-4147-BD5C-E0596862F27A}" id="{D7A7EA30-E85D-45B8-91DB-00FD908CB7E7}">
    <text>If the formula is missing from this cell you need to type in:
=click on cell number of (Expiry date) - TODAY( )
EXAMPLE - =E12-TODAY( )</text>
  </threadedComment>
  <threadedComment ref="O4" dT="2019-02-04T04:58:55.68" personId="{9DDDB66E-B318-4147-BD5C-E0596862F27A}" id="{72A0557E-B26A-604B-82F2-CB57B5C5B6A0}">
    <text>the formula to be added to this cell is:
=EDATE(qual date, months valid for)
EG =EDATE(D9,12) 
This is the formula for a licence valid for 12 months</text>
  </threadedComment>
  <threadedComment ref="P4" dT="2019-02-01T06:05:01.17" personId="{9DDDB66E-B318-4147-BD5C-E0596862F27A}" id="{05C67E00-BB40-5946-8292-AD7429E40270}">
    <text>If the formula is missing from this cell you need to type in:
=click on cell number of (Expiry date) - TODAY( )
EXAMPLE - =E12-TODAY( )</text>
  </threadedComment>
  <threadedComment ref="P14" dT="2019-10-23T23:15:13.70" personId="{9DDDB66E-B318-4147-BD5C-E0596862F27A}" id="{A43559C9-67C9-4389-A0B1-D12738C09F6A}">
    <text>24.10.19 - requested new licence from Ty</text>
  </threadedComment>
  <threadedComment ref="P14" dT="2019-10-24T05:37:55.32" personId="{9DDDB66E-B318-4147-BD5C-E0596862F27A}" id="{2A3D9420-3702-4FEB-8CD6-C8C4529647DC}" parentId="{A43559C9-67C9-4389-A0B1-D12738C09F6A}">
    <text>24.10.19 Ty is waiting to recieve new card</text>
  </threadedComment>
  <threadedComment ref="P15" dT="2019-10-23T23:17:51.97" personId="{9DDDB66E-B318-4147-BD5C-E0596862F27A}" id="{52068CCE-2E1D-4EF0-8965-03D23493913A}">
    <text>24.10.19 - requested updated licence card from Will</text>
  </threadedComment>
  <threadedComment ref="J17" dT="2020-01-10T02:50:04.76" personId="{9DDDB66E-B318-4147-BD5C-E0596862F27A}" id="{58D256CA-BA0A-418D-9E79-1F9E952E30EF}">
    <text>10.1.2020 - emailed to complete - LW</text>
  </threadedComment>
  <threadedComment ref="J18" dT="2019-06-04T06:33:40.07" personId="{FC9D4A7D-8740-42D1-9F17-53830E9D6767}" id="{99002FC7-C79A-4C71-98F1-E300863FA9CD}">
    <text>4.6.19 - EMAILED SC TO GET BOYS TO REDO BAS IND ON 5.6.19 - LW</text>
  </threadedComment>
  <threadedComment ref="F20" dT="2019-05-08T03:45:55.36" personId="{6B0ECF3F-81E9-C14E-B148-638E3CDAA572}" id="{4AA18B6E-2AD9-1140-9196-2BE5C9DEFB70}">
    <text>New license is in the mail 09/05/19</text>
  </threadedComment>
  <threadedComment ref="F20" dT="2019-06-04T22:49:36.95" personId="{FC9D4A7D-8740-42D1-9F17-53830E9D6767}" id="{ECA139E3-5693-4A86-8B05-31275B7B66AE}" parentId="{4AA18B6E-2AD9-1140-9196-2BE5C9DEFB70}">
    <text>4.6.19 - followed up new licence - the mum replied saying he will send it in when he gets back from work - lw</text>
  </threadedComment>
  <threadedComment ref="P20" dT="2019-07-16T02:00:40.66" personId="{FC9D4A7D-8740-42D1-9F17-53830E9D6767}" id="{E310BF95-CCBF-42D6-B7E9-AE8F61CDEFCE}">
    <text>16.7.19 - lw - emailed Daniel for copy of new licence when it arrives</text>
  </threadedComment>
  <threadedComment ref="F21" dT="2019-05-08T22:54:30.08" personId="{6B0ECF3F-81E9-C14E-B148-638E3CDAA572}" id="{E53BA86F-24A8-F940-BDE0-6F923B003D1A}">
    <text>Email sent 09/05 - SC</text>
  </threadedComment>
  <threadedComment ref="F21" dT="2019-05-09T23:52:44.38" personId="{6B0ECF3F-81E9-C14E-B148-638E3CDAA572}" id="{F5731E71-0837-DF4A-8D0E-0F5A207EDD2D}" parentId="{E53BA86F-24A8-F940-BDE0-6F923B003D1A}">
    <text>LICENSE RENEWED, awaiting pic of card</text>
  </threadedComment>
  <threadedComment ref="F21" dT="2019-06-04T23:53:05.06" personId="{FC9D4A7D-8740-42D1-9F17-53830E9D6767}" id="{50D66064-61E3-4F8A-BDCE-2ACB0DD51973}" parentId="{E53BA86F-24A8-F940-BDE0-6F923B003D1A}">
    <text>LW - Requested pic of new licence - 5.6.19</text>
  </threadedComment>
  <threadedComment ref="F21" dT="2019-06-19T04:00:11.90" personId="{FC9D4A7D-8740-42D1-9F17-53830E9D6767}" id="{166FFB3B-CE56-4CE2-A637-33E18ECED779}" parentId="{E53BA86F-24A8-F940-BDE0-6F923B003D1A}">
    <text>LW - requested pic of licence - 19.6.19 - sc sent pics but I cant acces them</text>
  </threadedComment>
  <threadedComment ref="J21" dT="2019-06-04T06:33:49.61" personId="{FC9D4A7D-8740-42D1-9F17-53830E9D6767}" id="{C75A9C1C-C522-4483-A4B2-FE434B723A11}">
    <text>5.6.19 - EMAILED DP TO COMPLETE RENEWAL - LW</text>
  </threadedComment>
  <threadedComment ref="J22" dT="2020-01-08T23:24:51.31" personId="{9DDDB66E-B318-4147-BD5C-E0596862F27A}" id="{945F448D-E0C7-4874-9493-098FE92F0D2A}">
    <text>9.1.2020 - Emailed Des to complete - LW</text>
  </threadedComment>
  <threadedComment ref="N22" dT="2019-05-08T04:53:42.56" personId="{6B0ECF3F-81E9-C14E-B148-638E3CDAA572}" id="{21ECE822-C3F5-264D-890A-6D31232FF0A4}">
    <text>Sent emial request 09/05 sc</text>
  </threadedComment>
  <threadedComment ref="N23" dT="2019-05-08T04:56:16.54" personId="{6B0ECF3F-81E9-C14E-B148-638E3CDAA572}" id="{FE070721-5D8E-A24A-AEF7-062587B0A71D}">
    <text>Emiail sent 09/05 SC</text>
  </threadedComment>
  <threadedComment ref="N23" dT="2019-05-08T22:46:47.59" personId="{6B0ECF3F-81E9-C14E-B148-638E3CDAA572}" id="{75847D61-F306-064E-8AD6-CB30CA21F2D0}" parentId="{FE070721-5D8E-A24A-AEF7-062587B0A71D}">
    <text>Waiting for DN to submit paperwork</text>
  </threadedComment>
  <threadedComment ref="N25" dT="2019-05-08T05:00:03.54" personId="{6B0ECF3F-81E9-C14E-B148-638E3CDAA572}" id="{D229A919-4353-044E-AC0E-0DF633EE4BC9}">
    <text>Email sent 09/5 requesting updated card sc</text>
  </threadedComment>
  <threadedComment ref="R25" dT="2019-05-08T05:00:20.35" personId="{6B0ECF3F-81E9-C14E-B148-638E3CDAA572}" id="{9F61898A-C9C4-D646-9E6D-725EF37B8C28}">
    <text>Email sent requesting trade certificate 09/05 sc</text>
  </threadedComment>
  <threadedComment ref="R25" dT="2019-06-26T00:36:00.33" personId="{FC9D4A7D-8740-42D1-9F17-53830E9D6767}" id="{A88E24B9-5869-4DC5-896A-8966295BF635}" parentId="{9F61898A-C9C4-D646-9E6D-725EF37B8C28}">
    <text>26.6.19 - dont need trade cert if we have QBCC licence</text>
  </threadedComment>
  <threadedComment ref="F26" dT="2019-07-16T01:28:51.91" personId="{FC9D4A7D-8740-42D1-9F17-53830E9D6767}" id="{47727CA3-9E34-403E-B72D-0E5D4F5BF17D}">
    <text>16.7.19 - emailed Jack to supply - lw</text>
  </threadedComment>
  <threadedComment ref="L26" dT="2020-01-09T03:41:03.61" personId="{9DDDB66E-B318-4147-BD5C-E0596862F27A}" id="{EAF56921-41AB-47B7-B4F8-6747019D4B7A}">
    <text>9.1.2020 - emailed Jack for white card or to complete ASAP - LW</text>
  </threadedComment>
  <threadedComment ref="J27" dT="2019-06-04T06:34:12.88" personId="{FC9D4A7D-8740-42D1-9F17-53830E9D6767}" id="{F2D564ED-E1BF-4D86-98B8-8EE05CC07991}">
    <text>4.6.19 - EMAILED SC TO GET BOYS TO REDO BAS IND ON 5.6.19 - LW</text>
  </threadedComment>
  <threadedComment ref="F29" dT="2020-01-08T23:45:39.25" personId="{9DDDB66E-B318-4147-BD5C-E0596862F27A}" id="{0E742EE5-C2EE-4213-AB82-B24E8DBF2D40}">
    <text>9.1.2020 - Emailed Joe for updated picture of DL</text>
  </threadedComment>
  <threadedComment ref="F31" dT="2019-06-26T00:07:28.76" personId="{FC9D4A7D-8740-42D1-9F17-53830E9D6767}" id="{D0676F14-CF49-4026-80F5-E62B2C1486BE}">
    <text>26.6.19 - lw requested updated licence from Mark</text>
  </threadedComment>
  <threadedComment ref="F31" dT="2019-08-20T00:13:28.56" personId="{9DDDB66E-B318-4147-BD5C-E0596862F27A}" id="{70D29BDD-1500-453E-8E4F-BDEA7A89893B}" parentId="{D0676F14-CF49-4026-80F5-E62B2C1486BE}">
    <text>20.8.19 - erquested copy of Marks updated licence - lw</text>
  </threadedComment>
  <threadedComment ref="F31" dT="2019-10-23T23:31:28.45" personId="{9DDDB66E-B318-4147-BD5C-E0596862F27A}" id="{9346B218-3678-4B49-9E2B-8DFFDE8A526B}" parentId="{D0676F14-CF49-4026-80F5-E62B2C1486BE}">
    <text>24.10.19 - requested copy of new D/L</text>
  </threadedComment>
  <threadedComment ref="F31" dT="2020-01-08T23:28:04.17" personId="{9DDDB66E-B318-4147-BD5C-E0596862F27A}" id="{F556B0BE-1E53-46DC-B3B0-7DC02C199038}" parentId="{D0676F14-CF49-4026-80F5-E62B2C1486BE}">
    <text>9.1.2020 - emailed Mark for copy of updated d/L = lw</text>
  </threadedComment>
  <threadedComment ref="P32" dT="2020-01-10T03:17:24.26" personId="{9DDDB66E-B318-4147-BD5C-E0596862F27A}" id="{CA46D690-8F7D-4D67-BCDB-0A0CC21DE4B5}">
    <text>10.01.2020 - Emailed for updated copy - lw</text>
  </threadedComment>
  <threadedComment ref="R32" dT="2019-05-08T05:00:20.35" personId="{6B0ECF3F-81E9-C14E-B148-638E3CDAA572}" id="{2E97AF4B-29BB-40AF-8750-08628A5A29B7}">
    <text>Email sent requesting trade certificate 09/05 sc</text>
  </threadedComment>
  <threadedComment ref="R32" dT="2019-06-26T00:36:00.33" personId="{FC9D4A7D-8740-42D1-9F17-53830E9D6767}" id="{92FE822A-39C0-4392-908D-C0048D9C6870}" parentId="{2E97AF4B-29BB-40AF-8750-08628A5A29B7}">
    <text>26.6.19 - dont need trade cert if we have QBCC licence</text>
  </threadedComment>
  <threadedComment ref="F33" dT="2019-10-23T23:19:14.63" personId="{9DDDB66E-B318-4147-BD5C-E0596862F27A}" id="{AA322513-FA69-4D85-A86C-CF4438CCF335}">
    <text>24.10.19 - requested updated drivers licence</text>
  </threadedComment>
  <threadedComment ref="F34" dT="2019-10-24T05:52:50.10" personId="{9DDDB66E-B318-4147-BD5C-E0596862F27A}" id="{6B4A6AFF-4DCE-4716-8D89-18ABB81D212C}">
    <text>9.1.2020 email reminder for updated licence - lw</text>
  </threadedComment>
  <threadedComment ref="J34" dT="2019-10-24T23:47:38.07" personId="{9DDDB66E-B318-4147-BD5C-E0596862F27A}" id="{2976F46F-8A14-4F53-86A5-A66B97CAF59D}">
    <text>25.10.19 - Emailed link for Rob to complete new BAS induction</text>
  </threadedComment>
  <threadedComment ref="R34" dT="2019-05-08T05:00:20.35" personId="{6B0ECF3F-81E9-C14E-B148-638E3CDAA572}" id="{1BE1CCC7-A0CA-4CD5-AF90-55C13838B92C}">
    <text>Email sent requesting trade certificate 09/05 sc</text>
  </threadedComment>
  <threadedComment ref="R34" dT="2019-06-26T00:36:00.33" personId="{FC9D4A7D-8740-42D1-9F17-53830E9D6767}" id="{417D6388-9267-473C-8354-80EE6DBFC82A}" parentId="{1BE1CCC7-A0CA-4CD5-AF90-55C13838B92C}">
    <text>26.6.19 - dont need trade cert if we have QBCC licence</text>
  </threadedComment>
  <threadedComment ref="P39" dT="2019-06-26T00:35:00.72" personId="{FC9D4A7D-8740-42D1-9F17-53830E9D6767}" id="{E3C9055C-5E07-455E-AC60-25990EA668F0}">
    <text>26.6.19 - lw sent reminder email to send through new card when possible</text>
  </threadedComment>
  <threadedComment ref="P39" dT="2019-07-03T05:51:04.57" personId="{FC9D4A7D-8740-42D1-9F17-53830E9D6767}" id="{A1017960-6AE4-42F4-92D4-92B1AA0E07B2}" parentId="{E3C9055C-5E07-455E-AC60-25990EA668F0}">
    <text>3.7.19 - sent email reminder to send through new card - lw</text>
  </threadedComment>
  <threadedComment ref="P39" dT="2019-08-20T00:11:28.38" personId="{9DDDB66E-B318-4147-BD5C-E0596862F27A}" id="{5710386C-31AF-43A1-8B1B-129939B5FE0F}" parentId="{E3C9055C-5E07-455E-AC60-25990EA668F0}">
    <text>20.8.19 - emailed chasing picture of updated QBCC licence - lw</text>
  </threadedComment>
  <threadedComment ref="P39" dT="2019-10-23T23:29:27.12" personId="{9DDDB66E-B318-4147-BD5C-E0596862F27A}" id="{D5809DBF-6D3B-4AC8-BCD4-8CDB9A0BB62F}" parentId="{E3C9055C-5E07-455E-AC60-25990EA668F0}">
    <text>24.10.19 - requested updated licence if renewed</text>
  </threadedComment>
  <threadedComment ref="J40" dT="2020-01-10T03:16:50.68" personId="{9DDDB66E-B318-4147-BD5C-E0596862F27A}" id="{F8D3561E-6E38-4C38-99C9-025928FDAE5A}">
    <text>10.01.2020 - emailed Troy to complete ASAP - LW</text>
  </threadedComment>
</ThreadedComments>
</file>

<file path=xl/threadedComments/threadedComment2.xml><?xml version="1.0" encoding="utf-8"?>
<ThreadedComments xmlns="http://schemas.microsoft.com/office/spreadsheetml/2018/threadedcomments" xmlns:x="http://schemas.openxmlformats.org/spreadsheetml/2006/main">
  <threadedComment ref="F4" dT="2019-02-04T04:58:55.68" personId="{9DDDB66E-B318-4147-BD5C-E0596862F27A}" id="{D189D084-A56B-44CA-B909-6E31EF0C0C3B}">
    <text>the formula to be added to this cell is:
=EDATE(qual date, months valid for)
EG =EDATE(D9,12) 
This is the formula for a licence valid for 12 months</text>
  </threadedComment>
  <threadedComment ref="G4" dT="2019-02-01T06:05:01.17" personId="{9DDDB66E-B318-4147-BD5C-E0596862F27A}" id="{00FEE5D8-3B2D-44AA-A9CF-E3D8C7BA360D}">
    <text>If the formula is missing from this cell you need to type in:
=click on cell number of (Expiry date) - TODAY( )
EXAMPLE - =E12-TODAY( )</text>
  </threadedComment>
  <threadedComment ref="K5" dT="2019-10-25T00:58:22.40" personId="{9DDDB66E-B318-4147-BD5C-E0596862F27A}" id="{C9F48E77-19F2-4AB7-8210-A40FF89C1D14}">
    <text>25.10.19 - requested new work cover certificate of currency</text>
  </threadedComment>
  <threadedComment ref="G10" dT="2020-01-09T00:25:06.26" personId="{9DDDB66E-B318-4147-BD5C-E0596862F27A}" id="{348A4F45-963F-4DD5-80B7-D7A11B2936BC}">
    <text>9.1.2020 - Requested updated QBCC licences - lw</text>
  </threadedComment>
  <threadedComment ref="G12" dT="2020-01-09T00:27:38.68" personId="{9DDDB66E-B318-4147-BD5C-E0596862F27A}" id="{C81888CB-9A68-4217-A272-0A1EA7D2AF4B}">
    <text>9.1.2020 - Requested updated QBCC</text>
  </threadedComment>
  <threadedComment ref="G12" dT="2020-01-09T02:48:31.71" personId="{9DDDB66E-B318-4147-BD5C-E0596862F27A}" id="{C3559303-4100-452E-AA40-E7B45F085558}" parentId="{C81888CB-9A68-4217-A272-0A1EA7D2AF4B}">
    <text>9.1.2020 -Michele is awaiting new card and will send when recieved</text>
  </threadedComment>
  <threadedComment ref="A13" dT="2019-10-25T04:11:20.57" personId="{9DDDB66E-B318-4147-BD5C-E0596862F27A}" id="{58542639-B6B3-4119-A487-18134E5CAAAA}">
    <text>25.10.19 - Emailed requesting licences and insurances</text>
  </threadedComment>
  <threadedComment ref="G17" dT="2020-01-09T00:29:18.43" personId="{9DDDB66E-B318-4147-BD5C-E0596862F27A}" id="{6B9099CF-5509-46F0-9C18-C783D8308981}">
    <text>9.1.2020 - requested updated QBCC - lw</text>
  </threadedComment>
  <threadedComment ref="A19" dT="2019-10-25T04:36:27.25" personId="{9DDDB66E-B318-4147-BD5C-E0596862F27A}" id="{893326D3-AE0B-4388-A48C-18294378A764}">
    <text>25.10.19 - requested work cover cert</text>
  </threadedComment>
  <threadedComment ref="A21" dT="2019-10-25T04:41:23.65" personId="{9DDDB66E-B318-4147-BD5C-E0596862F27A}" id="{335BB404-6EDC-4816-BC27-9A66A0012467}">
    <text>25.10.19 - Requested updated QBCC licence</text>
  </threadedComment>
  <threadedComment ref="G22" dT="2019-03-26T03:19:18.99" personId="{FC9D4A7D-8740-42D1-9F17-53830E9D6767}" id="{7888861B-4B32-4667-8DE3-DAEB2822DF8B}">
    <text>Requested updated licences - 26.3.19 - lw</text>
  </threadedComment>
  <threadedComment ref="G22" dT="2019-03-29T03:16:51.64" personId="{FC9D4A7D-8740-42D1-9F17-53830E9D6767}" id="{52F31CB4-437E-4338-ADBF-0ACD91F3835E}" parentId="{7888861B-4B32-4667-8DE3-DAEB2822DF8B}">
    <text>Doug has sent payment confirmation - will send new cards when they arrive - 27.3.19</text>
  </threadedComment>
  <threadedComment ref="A23" dT="2019-10-25T04:45:51.70" personId="{9DDDB66E-B318-4147-BD5C-E0596862F27A}" id="{5E92B0C1-ABF8-405C-8B96-AB26FB2C427F}">
    <text>25.10.19 - requested licences and insurances</text>
  </threadedComment>
  <threadedComment ref="A25" dT="2019-10-25T05:05:42.14" personId="{9DDDB66E-B318-4147-BD5C-E0596862F27A}" id="{93286369-ADCC-4CF8-8CFF-38BD984D88D4}">
    <text>25.10.19 - requested copy of QBCC licence</text>
  </threadedComment>
  <threadedComment ref="K31" dT="2019-10-25T06:14:26.46" personId="{9DDDB66E-B318-4147-BD5C-E0596862F27A}" id="{4E2D66A6-2912-4B5C-A744-C294BAB016FB}">
    <text>25.10.19 - Requested updated work cover</text>
  </threadedComment>
  <threadedComment ref="K32" dT="2019-10-25T06:14:26.46" personId="{9DDDB66E-B318-4147-BD5C-E0596862F27A}" id="{08E3F440-A1E4-47D1-8F50-0D4B7237C47A}">
    <text>25.10.19 - Requested updated work cover</text>
  </threadedComment>
  <threadedComment ref="G34" dT="2019-10-28T00:19:36.78" personId="{9DDDB66E-B318-4147-BD5C-E0596862F27A}" id="{90B92729-7336-4504-8938-59B306CFEA0F}">
    <text>28.10.19 - Requested copy of new contactor licence</text>
  </threadedComment>
  <threadedComment ref="J36" dT="2019-10-23T23:24:05.72" personId="{9DDDB66E-B318-4147-BD5C-E0596862F27A}" id="{8CA70FBD-E16D-48C1-8AE2-FD83D0699C96}">
    <text>24.10.19 - sent Lou the link to complete new BAS induction</text>
  </threadedComment>
  <threadedComment ref="N36" dT="2019-10-23T23:24:05.72" personId="{9DDDB66E-B318-4147-BD5C-E0596862F27A}" id="{AA31263A-C2BA-42C5-8ADE-AFC004CC6FA5}">
    <text>24.10.19 - sent Lou the link to complete new BAS induction</text>
  </threadedComment>
  <threadedComment ref="O37" dT="2019-10-28T00:37:27.29" personId="{9DDDB66E-B318-4147-BD5C-E0596862F27A}" id="{E8325FAC-EC2C-4391-889E-526F9AF12119}">
    <text>28.10.19 - requested public liability</text>
  </threadedComment>
  <threadedComment ref="O37" dT="2020-01-09T03:23:28.70" personId="{9DDDB66E-B318-4147-BD5C-E0596862F27A}" id="{55A51E61-324C-4576-BBF6-87B5D80384C5}" parentId="{E8325FAC-EC2C-4391-889E-526F9AF12119}">
    <text>9.1.2020 - Requested Public Liability - LW</text>
  </threadedComment>
  <threadedComment ref="G38" dT="2020-01-09T03:26:37.69" personId="{9DDDB66E-B318-4147-BD5C-E0596862F27A}" id="{183D44DF-3A46-4E89-A63C-2A0188231E5A}">
    <text>9.1.2020 - Requested updated copy of QBCC licence - LW</text>
  </threadedComment>
  <threadedComment ref="I38" dT="2019-10-28T00:57:20.32" personId="{9DDDB66E-B318-4147-BD5C-E0596862F27A}" id="{AD33F64C-CC43-4E46-B569-F51022137C6C}">
    <text>28.10.19 - requested work cover</text>
  </threadedComment>
  <threadedComment ref="G40" dT="2020-01-09T03:28:27.66" personId="{9DDDB66E-B318-4147-BD5C-E0596862F27A}" id="{97783486-C755-44CD-AA4F-E3485861E3BC}">
    <text>9.1.2020 - Requested updated QBCC licence</text>
  </threadedComment>
  <threadedComment ref="O40" dT="2019-06-26T01:06:40.11" personId="{FC9D4A7D-8740-42D1-9F17-53830E9D6767}" id="{E51C48FF-4082-4604-BF2C-589416CEF6CC}">
    <text>26.6.19 - requested updated policy - LW</text>
  </threadedComment>
  <threadedComment ref="G42" dT="2019-11-11T03:35:27.01" personId="{9DDDB66E-B318-4147-BD5C-E0596862F27A}" id="{3392FA20-C882-4111-BFA8-31D40786BF4A}">
    <text>11.11.19 - Requested updated licence copy - lw</text>
  </threadedComment>
  <threadedComment ref="K46" dT="2020-01-12T23:13:02.76" personId="{9DDDB66E-B318-4147-BD5C-E0596862F27A}" id="{BB57CC35-073F-472D-9441-D78865A4E035}">
    <text>13.01.2020 - Requested work cover - LW</text>
  </threadedComment>
  <threadedComment ref="G49" dT="2019-06-14T05:41:07.97" personId="{FC9D4A7D-8740-42D1-9F17-53830E9D6767}" id="{F2DC173A-C42D-4818-B1D9-EE7B059C3EB9}">
    <text>14.6.19 - emailed jared for a copy of his actual licence to show exp date - lw</text>
  </threadedComment>
  <threadedComment ref="G49" dT="2019-07-28T23:16:25.56" personId="{FC9D4A7D-8740-42D1-9F17-53830E9D6767}" id="{2D4F969B-03E6-4335-8E79-071E26EF6481}" parentId="{F2DC173A-C42D-4818-B1D9-EE7B059C3EB9}">
    <text>29.7.19 - chased up Ryan again for actual picture of QBCC - lw</text>
  </threadedComment>
  <threadedComment ref="G51" dT="2020-01-13T22:46:16.08" personId="{9DDDB66E-B318-4147-BD5C-E0596862F27A}" id="{91E3DA0C-E255-4EAC-99E9-A430AB343F9D}">
    <text>14/01/2020 - Requested updated QBCC licence - lw</text>
  </threadedComment>
  <threadedComment ref="K52" dT="2020-01-13T22:54:27.78" personId="{9DDDB66E-B318-4147-BD5C-E0596862F27A}" id="{A67E9C9B-F1EA-4CBA-ADC0-18025AD2B562}">
    <text>14.01.2020 - requested updated work cover - lw</text>
  </threadedComment>
  <threadedComment ref="G53" dT="2020-01-13T22:46:16.08" personId="{9DDDB66E-B318-4147-BD5C-E0596862F27A}" id="{FF6F82C1-3944-4BE9-8B14-555739B1BC80}">
    <text>14/01/2020 - Requested updated QBCC licence - lw</text>
  </threadedComment>
  <threadedComment ref="O53" dT="2020-01-13T23:05:46.60" personId="{9DDDB66E-B318-4147-BD5C-E0596862F27A}" id="{0FD1483D-AD8A-4A89-92A2-6505BBBE9F8E}">
    <text>14.1.2020 - sent reminder email to send through updated PL</text>
  </threadedComment>
  <threadedComment ref="G59" dT="2019-06-26T01:03:19.06" personId="{FC9D4A7D-8740-42D1-9F17-53830E9D6767}" id="{3A54A859-3F6C-4391-9CB9-D7B359C9A4CA}">
    <text>26.6.19 - chased up QBCC card - LW</text>
  </threadedComment>
  <threadedComment ref="O59" dT="2019-06-26T01:04:39.77" personId="{FC9D4A7D-8740-42D1-9F17-53830E9D6767}" id="{E8E65830-30C3-4BCD-9ED0-47A91974D005}">
    <text>26.6.19 - advised of Public Liability exp and to send through new policy ASAP -lw</text>
  </threadedComment>
  <threadedComment ref="O59" dT="2019-07-03T04:25:45.15" personId="{FC9D4A7D-8740-42D1-9F17-53830E9D6767}" id="{2BB6D5C6-29EF-4B90-A385-4885C0C7FF2C}" parentId="{E8E65830-30C3-4BCD-9ED0-47A91974D005}">
    <text>3.7.19 - Chased up Ryan for updated public liability and work cover - lw</text>
  </threadedComment>
  <threadedComment ref="G64" dT="2019-03-11T22:57:57.56" personId="{FC9D4A7D-8740-42D1-9F17-53830E9D6767}" id="{B4EEF8D7-3686-4D80-A8D4-7AA5520CB277}">
    <text>ELECTRICAL CONTRACTOR LICENCE - NOT QBCC</text>
  </threadedComment>
  <threadedComment ref="G64" dT="2019-07-15T02:43:39.57" personId="{FC9D4A7D-8740-42D1-9F17-53830E9D6767}" id="{F19686C3-9618-4CD0-A3A9-F4C63BF6F952}" parentId="{B4EEF8D7-3686-4D80-A8D4-7AA5520CB277}">
    <text>15.7.19 - trent is awaiting new licence will send through when recieves it - lw</text>
  </threadedComment>
  <threadedComment ref="G64" dT="2019-07-28T23:11:12.74" personId="{FC9D4A7D-8740-42D1-9F17-53830E9D6767}" id="{FCD01436-D5EA-4337-A8D6-7E84E174C84F}" parentId="{B4EEF8D7-3686-4D80-A8D4-7AA5520CB277}">
    <text>29.7.19 - emailed Trent to see ig he has new contractor licence through yet?</text>
  </threadedComment>
  <threadedComment ref="O64" dT="2019-07-15T01:45:16.22" personId="{FC9D4A7D-8740-42D1-9F17-53830E9D6767}" id="{DC11FFF1-AD21-42F1-931F-570850B7110F}">
    <text>15.7.19 - requested updated Public Liability and Electrical Contractor licence - lw</text>
  </threadedComment>
  <threadedComment ref="G66" dT="2019-03-26T03:47:12.28" personId="{FC9D4A7D-8740-42D1-9F17-53830E9D6767}" id="{C4934BBC-F12C-42D7-B364-322186D817A3}">
    <text>Followed up again - 26.3.19 lw</text>
  </threadedComment>
  <threadedComment ref="G68" dT="2019-06-03T05:40:45.25" personId="{FC9D4A7D-8740-42D1-9F17-53830E9D6767}" id="{C804D76F-A114-4167-8DF4-6F75FC54A3A4}">
    <text>Requested copy of card 3.6.19 - lw</text>
  </threadedComment>
  <threadedComment ref="G68" dT="2019-06-26T00:58:14.53" personId="{FC9D4A7D-8740-42D1-9F17-53830E9D6767}" id="{2AC0AEE0-B4C3-4C1E-AE88-90C114F9FBB0}" parentId="{C804D76F-A114-4167-8DF4-6F75FC54A3A4}">
    <text>26.6.19 - requested copy of card again - lw</text>
  </threadedComment>
  <threadedComment ref="M74" dT="2019-03-05T00:28:44.47" personId="{FC9D4A7D-8740-42D1-9F17-53830E9D6767}" id="{3255AF7D-E97E-4124-BC57-596B856ACE32}">
    <text>THE INSURANCE FOR VEHICLES IN THE SAME DATES ALSO</text>
  </threadedComment>
</ThreadedComments>
</file>

<file path=xl/worksheets/_rels/sheet1.xml.rels><?xml version="1.0" encoding="UTF-8" standalone="yes"?>
<Relationships xmlns="http://schemas.openxmlformats.org/package/2006/relationships"><Relationship Id="rId13" Type="http://schemas.openxmlformats.org/officeDocument/2006/relationships/hyperlink" Target="mailto:deb_steve1@bigpond.com" TargetMode="External"/><Relationship Id="rId18" Type="http://schemas.openxmlformats.org/officeDocument/2006/relationships/hyperlink" Target="mailto:stuartjmc@live.com.au" TargetMode="External"/><Relationship Id="rId26" Type="http://schemas.openxmlformats.org/officeDocument/2006/relationships/hyperlink" Target="mailto:jsabasio55@gmail.com" TargetMode="External"/><Relationship Id="rId3" Type="http://schemas.openxmlformats.org/officeDocument/2006/relationships/hyperlink" Target="mailto:steve@hcbuilding.com.au" TargetMode="External"/><Relationship Id="rId21" Type="http://schemas.openxmlformats.org/officeDocument/2006/relationships/hyperlink" Target="mailto:tyjones@hcbuilding.com.au" TargetMode="External"/><Relationship Id="rId34" Type="http://schemas.openxmlformats.org/officeDocument/2006/relationships/vmlDrawing" Target="../drawings/vmlDrawing1.vml"/><Relationship Id="rId7" Type="http://schemas.openxmlformats.org/officeDocument/2006/relationships/hyperlink" Target="mailto:anzaknewman92@gmail.com" TargetMode="External"/><Relationship Id="rId12" Type="http://schemas.openxmlformats.org/officeDocument/2006/relationships/hyperlink" Target="mailto:s.satini97@gmail.com" TargetMode="External"/><Relationship Id="rId17" Type="http://schemas.openxmlformats.org/officeDocument/2006/relationships/hyperlink" Target="mailto:dea-co@bigpond.net.au" TargetMode="External"/><Relationship Id="rId25" Type="http://schemas.openxmlformats.org/officeDocument/2006/relationships/hyperlink" Target="mailto:jamie@hcbuilding.com.au" TargetMode="External"/><Relationship Id="rId33" Type="http://schemas.openxmlformats.org/officeDocument/2006/relationships/drawing" Target="../drawings/drawing1.xml"/><Relationship Id="rId2" Type="http://schemas.openxmlformats.org/officeDocument/2006/relationships/hyperlink" Target="mailto:admin@hcbuilding.com.au" TargetMode="External"/><Relationship Id="rId16" Type="http://schemas.openxmlformats.org/officeDocument/2006/relationships/hyperlink" Target="mailto:Projects@hcbuilding.com.au" TargetMode="External"/><Relationship Id="rId20" Type="http://schemas.openxmlformats.org/officeDocument/2006/relationships/hyperlink" Target="mailto:markdownes69@hotmail.com" TargetMode="External"/><Relationship Id="rId29" Type="http://schemas.openxmlformats.org/officeDocument/2006/relationships/hyperlink" Target="mailto:jtlanyon@gmail.com" TargetMode="External"/><Relationship Id="rId1" Type="http://schemas.openxmlformats.org/officeDocument/2006/relationships/hyperlink" Target="mailto:heath@hcbuilding.com.au" TargetMode="External"/><Relationship Id="rId6" Type="http://schemas.openxmlformats.org/officeDocument/2006/relationships/hyperlink" Target="mailto:contracts@hcbuilding.com.au" TargetMode="External"/><Relationship Id="rId11" Type="http://schemas.openxmlformats.org/officeDocument/2006/relationships/hyperlink" Target="mailto:jimbaira0602@gmail.com" TargetMode="External"/><Relationship Id="rId24" Type="http://schemas.openxmlformats.org/officeDocument/2006/relationships/hyperlink" Target="mailto:gsebasio916@gmail.com" TargetMode="External"/><Relationship Id="rId32" Type="http://schemas.openxmlformats.org/officeDocument/2006/relationships/printerSettings" Target="../printerSettings/printerSettings1.bin"/><Relationship Id="rId5" Type="http://schemas.openxmlformats.org/officeDocument/2006/relationships/hyperlink" Target="mailto:reception@hcbuilding.com.au" TargetMode="External"/><Relationship Id="rId15" Type="http://schemas.openxmlformats.org/officeDocument/2006/relationships/hyperlink" Target="mailto:darrylpollard1984@gmail.com" TargetMode="External"/><Relationship Id="rId23" Type="http://schemas.openxmlformats.org/officeDocument/2006/relationships/hyperlink" Target="mailto:tatu34632019@gmail.com" TargetMode="External"/><Relationship Id="rId28" Type="http://schemas.openxmlformats.org/officeDocument/2006/relationships/hyperlink" Target="mailto:zacobenjamin@gmail.com" TargetMode="External"/><Relationship Id="rId36" Type="http://schemas.microsoft.com/office/2017/10/relationships/threadedComment" Target="../threadedComments/threadedComment1.xml"/><Relationship Id="rId10" Type="http://schemas.openxmlformats.org/officeDocument/2006/relationships/hyperlink" Target="mailto:gjvanbockel@hotmail.com" TargetMode="External"/><Relationship Id="rId19" Type="http://schemas.openxmlformats.org/officeDocument/2006/relationships/hyperlink" Target="mailto:shaun.hume55@gmail.com" TargetMode="External"/><Relationship Id="rId31" Type="http://schemas.openxmlformats.org/officeDocument/2006/relationships/hyperlink" Target="mailto:aaron.twine@gmail.com" TargetMode="External"/><Relationship Id="rId4" Type="http://schemas.openxmlformats.org/officeDocument/2006/relationships/hyperlink" Target="mailto:accounts@hcbuilding.com.au" TargetMode="External"/><Relationship Id="rId9" Type="http://schemas.openxmlformats.org/officeDocument/2006/relationships/hyperlink" Target="mailto:desboundy@gmail.com" TargetMode="External"/><Relationship Id="rId14" Type="http://schemas.openxmlformats.org/officeDocument/2006/relationships/hyperlink" Target="mailto:dylan.neate@yahoo.com" TargetMode="External"/><Relationship Id="rId22" Type="http://schemas.openxmlformats.org/officeDocument/2006/relationships/hyperlink" Target="mailto:robness11@hotmail.com" TargetMode="External"/><Relationship Id="rId27" Type="http://schemas.openxmlformats.org/officeDocument/2006/relationships/hyperlink" Target="mailto:joemarace97@gmail.com" TargetMode="External"/><Relationship Id="rId30" Type="http://schemas.openxmlformats.org/officeDocument/2006/relationships/hyperlink" Target="mailto:stephenambrum6@gmail.com" TargetMode="External"/><Relationship Id="rId35" Type="http://schemas.openxmlformats.org/officeDocument/2006/relationships/comments" Target="../comments1.xml"/><Relationship Id="rId8" Type="http://schemas.openxmlformats.org/officeDocument/2006/relationships/hyperlink" Target="mailto:austinnona123@gmail.com"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mailto:trent@twelectricalandhvservices.com" TargetMode="External"/><Relationship Id="rId18" Type="http://schemas.openxmlformats.org/officeDocument/2006/relationships/hyperlink" Target="mailto:rob.fry73@gmail.com" TargetMode="External"/><Relationship Id="rId26" Type="http://schemas.openxmlformats.org/officeDocument/2006/relationships/hyperlink" Target="mailto:denmanconstruct@live.com.au" TargetMode="External"/><Relationship Id="rId39" Type="http://schemas.openxmlformats.org/officeDocument/2006/relationships/hyperlink" Target="mailto:sheriffm@bigpond.net.au" TargetMode="External"/><Relationship Id="rId21" Type="http://schemas.openxmlformats.org/officeDocument/2006/relationships/hyperlink" Target="mailto:lahtinenelectrical@bigpond.com" TargetMode="External"/><Relationship Id="rId34" Type="http://schemas.openxmlformats.org/officeDocument/2006/relationships/hyperlink" Target="mailto:fandm_kerr@bigpond.com" TargetMode="External"/><Relationship Id="rId42" Type="http://schemas.openxmlformats.org/officeDocument/2006/relationships/hyperlink" Target="mailto:admin@kuhnsteelfab.com.au" TargetMode="External"/><Relationship Id="rId47" Type="http://schemas.openxmlformats.org/officeDocument/2006/relationships/comments" Target="../comments2.xml"/><Relationship Id="rId7" Type="http://schemas.openxmlformats.org/officeDocument/2006/relationships/hyperlink" Target="mailto:admin@agheightsafetyqld.com.au" TargetMode="External"/><Relationship Id="rId2" Type="http://schemas.openxmlformats.org/officeDocument/2006/relationships/hyperlink" Target="mailto:doug_cook9@hotmail.com" TargetMode="External"/><Relationship Id="rId16" Type="http://schemas.openxmlformats.org/officeDocument/2006/relationships/hyperlink" Target="mailto:valerie@cameronscc.com.au" TargetMode="External"/><Relationship Id="rId29" Type="http://schemas.openxmlformats.org/officeDocument/2006/relationships/hyperlink" Target="mailto:xcountrybuildingservices@gmail.com" TargetMode="External"/><Relationship Id="rId1" Type="http://schemas.openxmlformats.org/officeDocument/2006/relationships/hyperlink" Target="mailto:beau.bissell@bigpond.com" TargetMode="External"/><Relationship Id="rId6" Type="http://schemas.openxmlformats.org/officeDocument/2006/relationships/hyperlink" Target="mailto:admin@innisfailglassandaluminium.com.au" TargetMode="External"/><Relationship Id="rId11" Type="http://schemas.openxmlformats.org/officeDocument/2006/relationships/hyperlink" Target="mailto:lach@nbsmetalroofing.com.au" TargetMode="External"/><Relationship Id="rId24" Type="http://schemas.openxmlformats.org/officeDocument/2006/relationships/hyperlink" Target="mailto:cameron@cmdcontracting.biz" TargetMode="External"/><Relationship Id="rId32" Type="http://schemas.openxmlformats.org/officeDocument/2006/relationships/hyperlink" Target="mailto:steven.capocchi@totalspan.com.au" TargetMode="External"/><Relationship Id="rId37" Type="http://schemas.openxmlformats.org/officeDocument/2006/relationships/hyperlink" Target="mailto:megs@dncplumbing.net.au" TargetMode="External"/><Relationship Id="rId40" Type="http://schemas.openxmlformats.org/officeDocument/2006/relationships/hyperlink" Target="mailto:admin@cameronryan.onmicrosoft.com" TargetMode="External"/><Relationship Id="rId45" Type="http://schemas.openxmlformats.org/officeDocument/2006/relationships/drawing" Target="../drawings/drawing2.xml"/><Relationship Id="rId5" Type="http://schemas.openxmlformats.org/officeDocument/2006/relationships/hyperlink" Target="mailto:admin@truckeq.com.au" TargetMode="External"/><Relationship Id="rId15" Type="http://schemas.openxmlformats.org/officeDocument/2006/relationships/hyperlink" Target="mailto:lach@nbsmetalroofing.com.au" TargetMode="External"/><Relationship Id="rId23" Type="http://schemas.openxmlformats.org/officeDocument/2006/relationships/hyperlink" Target="mailto:rob.fry73@gmail.com" TargetMode="External"/><Relationship Id="rId28" Type="http://schemas.openxmlformats.org/officeDocument/2006/relationships/hyperlink" Target="mailto:gregmcnaught@hotmail.com" TargetMode="External"/><Relationship Id="rId36" Type="http://schemas.openxmlformats.org/officeDocument/2006/relationships/hyperlink" Target="mailto:cairnscityscaffolding@gmail.com" TargetMode="External"/><Relationship Id="rId10" Type="http://schemas.openxmlformats.org/officeDocument/2006/relationships/hyperlink" Target="mailto:admin@ekdesignkitchens.com.au" TargetMode="External"/><Relationship Id="rId19" Type="http://schemas.openxmlformats.org/officeDocument/2006/relationships/hyperlink" Target="mailto:clayton@bakerbuildingcert.com.au" TargetMode="External"/><Relationship Id="rId31" Type="http://schemas.openxmlformats.org/officeDocument/2006/relationships/hyperlink" Target="mailto:steven.capocchi@totalspan.com.au" TargetMode="External"/><Relationship Id="rId44" Type="http://schemas.openxmlformats.org/officeDocument/2006/relationships/printerSettings" Target="../printerSettings/printerSettings2.bin"/><Relationship Id="rId4" Type="http://schemas.openxmlformats.org/officeDocument/2006/relationships/hyperlink" Target="mailto:milesaheadconstructions@hotmail.com" TargetMode="External"/><Relationship Id="rId9" Type="http://schemas.openxmlformats.org/officeDocument/2006/relationships/hyperlink" Target="mailto:dansealeblocks@gmail.com" TargetMode="External"/><Relationship Id="rId14" Type="http://schemas.openxmlformats.org/officeDocument/2006/relationships/hyperlink" Target="mailto:accounts@id-blinds.com.au" TargetMode="External"/><Relationship Id="rId22" Type="http://schemas.openxmlformats.org/officeDocument/2006/relationships/hyperlink" Target="mailto:netgate1@bigpond.com" TargetMode="External"/><Relationship Id="rId27" Type="http://schemas.openxmlformats.org/officeDocument/2006/relationships/hyperlink" Target="mailto:goffati@bigpond.com" TargetMode="External"/><Relationship Id="rId30" Type="http://schemas.openxmlformats.org/officeDocument/2006/relationships/hyperlink" Target="mailto:xcountrybuildingservices@gmail.com" TargetMode="External"/><Relationship Id="rId35" Type="http://schemas.openxmlformats.org/officeDocument/2006/relationships/hyperlink" Target="mailto:netgate1@bigpond.com" TargetMode="External"/><Relationship Id="rId43" Type="http://schemas.openxmlformats.org/officeDocument/2006/relationships/hyperlink" Target="mailto:milesaheadconstructions@hotmail.com" TargetMode="External"/><Relationship Id="rId48" Type="http://schemas.microsoft.com/office/2017/10/relationships/threadedComment" Target="../threadedComments/threadedComment2.xml"/><Relationship Id="rId8" Type="http://schemas.openxmlformats.org/officeDocument/2006/relationships/hyperlink" Target="mailto:lach@nbsmetalroofing.com.au" TargetMode="External"/><Relationship Id="rId3" Type="http://schemas.openxmlformats.org/officeDocument/2006/relationships/hyperlink" Target="mailto:aacgallaher87@gmail.com" TargetMode="External"/><Relationship Id="rId12" Type="http://schemas.openxmlformats.org/officeDocument/2006/relationships/hyperlink" Target="mailto:topendplumbing@gmail.com" TargetMode="External"/><Relationship Id="rId17" Type="http://schemas.openxmlformats.org/officeDocument/2006/relationships/hyperlink" Target="mailto:demo@nordig.com.au" TargetMode="External"/><Relationship Id="rId25" Type="http://schemas.openxmlformats.org/officeDocument/2006/relationships/hyperlink" Target="mailto:cameron@cmdcontracting.biz" TargetMode="External"/><Relationship Id="rId33" Type="http://schemas.openxmlformats.org/officeDocument/2006/relationships/hyperlink" Target="mailto:etpropertycairns@gmail.com" TargetMode="External"/><Relationship Id="rId38" Type="http://schemas.openxmlformats.org/officeDocument/2006/relationships/hyperlink" Target="mailto:admin@jandrrefrigeration.com.au" TargetMode="External"/><Relationship Id="rId46" Type="http://schemas.openxmlformats.org/officeDocument/2006/relationships/vmlDrawing" Target="../drawings/vmlDrawing2.vml"/><Relationship Id="rId20" Type="http://schemas.openxmlformats.org/officeDocument/2006/relationships/hyperlink" Target="mailto:clayton@bakerbuildingcert.com.au" TargetMode="External"/><Relationship Id="rId41" Type="http://schemas.openxmlformats.org/officeDocument/2006/relationships/hyperlink" Target="mailto:louis.pukallus@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B38F7-6CFC-4FEE-BE6E-BC3F5E23F4BD}">
  <sheetPr>
    <pageSetUpPr fitToPage="1"/>
  </sheetPr>
  <dimension ref="A1:AW1150"/>
  <sheetViews>
    <sheetView tabSelected="1" zoomScale="70" zoomScaleNormal="70" workbookViewId="0">
      <pane ySplit="1" topLeftCell="A11" activePane="bottomLeft" state="frozen"/>
      <selection pane="bottomLeft" activeCell="D48" sqref="D48"/>
    </sheetView>
  </sheetViews>
  <sheetFormatPr defaultColWidth="27" defaultRowHeight="18" x14ac:dyDescent="0.25"/>
  <cols>
    <col min="1" max="1" width="30.375" style="62" customWidth="1"/>
    <col min="2" max="2" width="51.125" style="138" bestFit="1" customWidth="1"/>
    <col min="3" max="3" width="31.875" style="84" customWidth="1"/>
    <col min="4" max="4" width="14.75" style="61" bestFit="1" customWidth="1"/>
    <col min="5" max="5" width="14.75" style="66" bestFit="1" customWidth="1"/>
    <col min="6" max="6" width="18.25" style="61" bestFit="1" customWidth="1"/>
    <col min="7" max="7" width="3.5" style="59" customWidth="1"/>
    <col min="8" max="8" width="13" style="63" customWidth="1"/>
    <col min="9" max="9" width="13" style="64" customWidth="1"/>
    <col min="10" max="10" width="18.25" style="63" bestFit="1" customWidth="1"/>
    <col min="11" max="11" width="3.625" style="57" customWidth="1"/>
    <col min="12" max="12" width="25.875" style="61" bestFit="1" customWidth="1"/>
    <col min="13" max="13" width="3.625" style="59" customWidth="1"/>
    <col min="14" max="14" width="13" style="66" customWidth="1"/>
    <col min="15" max="15" width="12.875" style="66" customWidth="1"/>
    <col min="16" max="16" width="18.25" style="195" bestFit="1" customWidth="1"/>
    <col min="17" max="17" width="3.625" style="59" customWidth="1"/>
    <col min="18" max="18" width="13" style="61" customWidth="1"/>
    <col min="19" max="19" width="3.625" style="59" customWidth="1"/>
    <col min="20" max="20" width="11.375" style="59" hidden="1" customWidth="1"/>
    <col min="21" max="22" width="12.875" style="61" hidden="1" customWidth="1"/>
    <col min="23" max="23" width="3.625" style="59" hidden="1" customWidth="1"/>
    <col min="24" max="24" width="11.375" style="59" hidden="1" customWidth="1"/>
    <col min="25" max="26" width="12.625" style="61" hidden="1" customWidth="1"/>
    <col min="27" max="27" width="3.5" style="60" hidden="1" customWidth="1"/>
    <col min="28" max="28" width="18.5" style="59" bestFit="1" customWidth="1"/>
    <col min="29" max="29" width="18.5" style="61" bestFit="1" customWidth="1"/>
    <col min="30" max="30" width="27.125" style="61" bestFit="1" customWidth="1"/>
    <col min="31" max="31" width="3.5" style="60" customWidth="1"/>
    <col min="32" max="49" width="27" style="69"/>
    <col min="50" max="16384" width="27" style="61"/>
  </cols>
  <sheetData>
    <row r="1" spans="1:49" s="81" customFormat="1" ht="80.25" customHeight="1" x14ac:dyDescent="0.25">
      <c r="A1" s="88"/>
      <c r="B1" s="89"/>
      <c r="C1" s="90"/>
      <c r="D1" s="223" t="s">
        <v>49</v>
      </c>
      <c r="E1" s="223"/>
      <c r="F1" s="223"/>
      <c r="G1" s="91"/>
      <c r="H1" s="223" t="s">
        <v>302</v>
      </c>
      <c r="I1" s="223"/>
      <c r="J1" s="223"/>
      <c r="K1" s="91"/>
      <c r="L1" s="143" t="s">
        <v>238</v>
      </c>
      <c r="M1" s="91"/>
      <c r="N1" s="223" t="s">
        <v>239</v>
      </c>
      <c r="O1" s="223"/>
      <c r="P1" s="223"/>
      <c r="Q1" s="91"/>
      <c r="R1" s="143" t="s">
        <v>320</v>
      </c>
      <c r="S1" s="91"/>
      <c r="T1" s="223" t="s">
        <v>186</v>
      </c>
      <c r="U1" s="223"/>
      <c r="V1" s="223"/>
      <c r="W1" s="91"/>
      <c r="X1" s="223" t="s">
        <v>344</v>
      </c>
      <c r="Y1" s="223"/>
      <c r="Z1" s="223"/>
      <c r="AA1" s="92"/>
      <c r="AB1" s="223" t="s">
        <v>345</v>
      </c>
      <c r="AC1" s="223"/>
      <c r="AD1" s="223"/>
      <c r="AE1" s="79"/>
      <c r="AF1" s="71"/>
      <c r="AG1" s="80"/>
      <c r="AH1" s="80"/>
      <c r="AI1" s="80"/>
      <c r="AJ1" s="80"/>
      <c r="AK1" s="80"/>
      <c r="AL1" s="80"/>
      <c r="AM1" s="80"/>
      <c r="AN1" s="80"/>
      <c r="AO1" s="80"/>
      <c r="AP1" s="80"/>
      <c r="AQ1" s="80"/>
      <c r="AR1" s="80"/>
      <c r="AS1" s="80"/>
      <c r="AT1" s="80"/>
      <c r="AU1" s="80"/>
      <c r="AV1" s="80"/>
      <c r="AW1" s="80"/>
    </row>
    <row r="2" spans="1:49" s="73" customFormat="1" ht="26.25" x14ac:dyDescent="0.35">
      <c r="A2" s="72" t="s">
        <v>385</v>
      </c>
      <c r="B2" s="90"/>
      <c r="C2" s="72"/>
      <c r="E2" s="74"/>
      <c r="F2" s="75"/>
      <c r="G2" s="75"/>
      <c r="H2" s="76"/>
      <c r="I2" s="77"/>
      <c r="J2" s="212"/>
      <c r="K2" s="76"/>
      <c r="L2" s="75"/>
      <c r="M2" s="75"/>
      <c r="N2" s="74"/>
      <c r="O2" s="74"/>
      <c r="P2" s="189"/>
      <c r="Q2" s="75"/>
      <c r="R2" s="75"/>
      <c r="S2" s="75"/>
      <c r="T2" s="78"/>
      <c r="U2" s="78"/>
      <c r="V2" s="78"/>
      <c r="W2" s="78"/>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row>
    <row r="3" spans="1:49" s="153" customFormat="1" ht="20.25" x14ac:dyDescent="0.3">
      <c r="A3" s="144" t="s">
        <v>386</v>
      </c>
      <c r="B3" s="200"/>
      <c r="C3" s="145"/>
      <c r="D3" s="146"/>
      <c r="E3" s="147"/>
      <c r="F3" s="148"/>
      <c r="G3" s="148"/>
      <c r="H3" s="149"/>
      <c r="I3" s="150"/>
      <c r="J3" s="149"/>
      <c r="K3" s="149"/>
      <c r="L3" s="148"/>
      <c r="M3" s="148"/>
      <c r="N3" s="151"/>
      <c r="O3" s="151"/>
      <c r="P3" s="191"/>
      <c r="Q3" s="152"/>
      <c r="R3" s="148"/>
      <c r="S3" s="148"/>
      <c r="T3" s="149"/>
      <c r="U3" s="149"/>
      <c r="V3" s="149"/>
      <c r="W3" s="149"/>
      <c r="X3" s="148"/>
      <c r="Y3" s="148"/>
      <c r="Z3" s="148"/>
      <c r="AA3" s="148"/>
      <c r="AB3" s="148"/>
      <c r="AC3" s="148"/>
      <c r="AD3" s="148"/>
      <c r="AE3" s="148"/>
      <c r="AF3" s="148"/>
      <c r="AG3" s="148"/>
      <c r="AH3" s="148"/>
      <c r="AI3" s="148"/>
      <c r="AJ3" s="148"/>
      <c r="AK3" s="148"/>
      <c r="AL3" s="148"/>
      <c r="AM3" s="148"/>
      <c r="AN3" s="148"/>
      <c r="AO3" s="148"/>
      <c r="AP3" s="148"/>
      <c r="AQ3" s="148"/>
      <c r="AR3" s="148"/>
      <c r="AS3" s="148"/>
      <c r="AT3" s="148"/>
      <c r="AU3" s="148"/>
      <c r="AV3" s="148"/>
      <c r="AW3" s="148"/>
    </row>
    <row r="4" spans="1:49" s="160" customFormat="1" ht="18.75" customHeight="1" x14ac:dyDescent="0.25">
      <c r="A4" s="156" t="s">
        <v>13</v>
      </c>
      <c r="B4" s="156" t="s">
        <v>187</v>
      </c>
      <c r="C4" s="154" t="s">
        <v>12</v>
      </c>
      <c r="D4" s="154" t="s">
        <v>301</v>
      </c>
      <c r="E4" s="158" t="s">
        <v>183</v>
      </c>
      <c r="F4" s="154" t="s">
        <v>185</v>
      </c>
      <c r="G4" s="154"/>
      <c r="H4" s="154" t="s">
        <v>301</v>
      </c>
      <c r="I4" s="159" t="s">
        <v>183</v>
      </c>
      <c r="J4" s="213" t="s">
        <v>185</v>
      </c>
      <c r="K4" s="154"/>
      <c r="L4" s="154" t="s">
        <v>243</v>
      </c>
      <c r="M4" s="154"/>
      <c r="N4" s="158" t="s">
        <v>303</v>
      </c>
      <c r="O4" s="158" t="s">
        <v>183</v>
      </c>
      <c r="P4" s="155" t="s">
        <v>185</v>
      </c>
      <c r="Q4" s="154"/>
      <c r="R4" s="154" t="s">
        <v>243</v>
      </c>
      <c r="S4" s="154"/>
      <c r="T4" s="154" t="s">
        <v>184</v>
      </c>
      <c r="U4" s="154" t="s">
        <v>183</v>
      </c>
      <c r="V4" s="154" t="s">
        <v>185</v>
      </c>
      <c r="W4" s="154"/>
      <c r="X4" s="154" t="s">
        <v>184</v>
      </c>
      <c r="Y4" s="154" t="s">
        <v>183</v>
      </c>
      <c r="Z4" s="154" t="s">
        <v>185</v>
      </c>
      <c r="AA4" s="154"/>
      <c r="AB4" s="154" t="s">
        <v>184</v>
      </c>
      <c r="AC4" s="154" t="s">
        <v>183</v>
      </c>
      <c r="AD4" s="154" t="s">
        <v>185</v>
      </c>
      <c r="AF4" s="161"/>
    </row>
    <row r="5" spans="1:49" s="161" customFormat="1" x14ac:dyDescent="0.25">
      <c r="A5" s="156" t="s">
        <v>263</v>
      </c>
      <c r="B5" s="156"/>
      <c r="C5" s="156" t="s">
        <v>150</v>
      </c>
      <c r="D5" s="162"/>
      <c r="E5" s="158"/>
      <c r="F5" s="154"/>
      <c r="G5" s="154"/>
      <c r="H5" s="162"/>
      <c r="I5" s="159"/>
      <c r="J5" s="214"/>
      <c r="K5" s="158"/>
      <c r="L5" s="162"/>
      <c r="M5" s="162"/>
      <c r="N5" s="162"/>
      <c r="O5" s="158"/>
      <c r="P5" s="155"/>
      <c r="Q5" s="154"/>
      <c r="R5" s="162"/>
      <c r="S5" s="162"/>
      <c r="T5" s="162"/>
      <c r="U5" s="158"/>
      <c r="V5" s="154"/>
      <c r="W5" s="154"/>
      <c r="X5" s="162"/>
      <c r="Y5" s="158"/>
      <c r="Z5" s="154"/>
      <c r="AA5" s="154"/>
      <c r="AB5" s="162"/>
      <c r="AC5" s="158"/>
      <c r="AD5" s="154"/>
    </row>
    <row r="6" spans="1:49" x14ac:dyDescent="0.25">
      <c r="A6" s="99" t="s">
        <v>152</v>
      </c>
      <c r="B6" s="100" t="s">
        <v>192</v>
      </c>
      <c r="C6" s="101" t="s">
        <v>390</v>
      </c>
      <c r="D6" s="102">
        <v>43011</v>
      </c>
      <c r="E6" s="103">
        <f>EDATE(D6,48)</f>
        <v>44472</v>
      </c>
      <c r="F6" s="104">
        <f ca="1">E6-TODAY()</f>
        <v>625</v>
      </c>
      <c r="G6" s="105"/>
      <c r="H6" s="108" t="s">
        <v>71</v>
      </c>
      <c r="I6" s="108" t="s">
        <v>71</v>
      </c>
      <c r="J6" s="108" t="s">
        <v>71</v>
      </c>
      <c r="K6" s="105"/>
      <c r="L6" s="108" t="s">
        <v>71</v>
      </c>
      <c r="M6" s="108"/>
      <c r="N6" s="108" t="s">
        <v>71</v>
      </c>
      <c r="O6" s="108" t="s">
        <v>71</v>
      </c>
      <c r="P6" s="192" t="s">
        <v>71</v>
      </c>
      <c r="Q6" s="112"/>
      <c r="R6" s="108" t="s">
        <v>71</v>
      </c>
      <c r="S6" s="108"/>
      <c r="T6" s="116"/>
      <c r="U6" s="103"/>
      <c r="V6" s="104"/>
      <c r="W6" s="105"/>
      <c r="X6" s="116"/>
      <c r="Y6" s="103"/>
      <c r="Z6" s="104"/>
      <c r="AA6" s="113"/>
      <c r="AB6" s="116"/>
      <c r="AC6" s="103"/>
      <c r="AD6" s="104"/>
      <c r="AE6" s="59"/>
      <c r="AF6" s="68"/>
    </row>
    <row r="7" spans="1:49" x14ac:dyDescent="0.25">
      <c r="A7" s="142" t="s">
        <v>382</v>
      </c>
      <c r="B7" s="164" t="s">
        <v>383</v>
      </c>
      <c r="C7" s="101" t="s">
        <v>384</v>
      </c>
      <c r="D7" s="108" t="s">
        <v>71</v>
      </c>
      <c r="E7" s="108" t="s">
        <v>71</v>
      </c>
      <c r="F7" s="108" t="s">
        <v>71</v>
      </c>
      <c r="G7" s="105"/>
      <c r="H7" s="108" t="s">
        <v>71</v>
      </c>
      <c r="I7" s="108" t="s">
        <v>71</v>
      </c>
      <c r="J7" s="108" t="s">
        <v>71</v>
      </c>
      <c r="K7" s="105"/>
      <c r="L7" s="108" t="s">
        <v>71</v>
      </c>
      <c r="M7" s="108"/>
      <c r="N7" s="108" t="s">
        <v>71</v>
      </c>
      <c r="O7" s="108" t="s">
        <v>71</v>
      </c>
      <c r="P7" s="192" t="s">
        <v>71</v>
      </c>
      <c r="Q7" s="112"/>
      <c r="R7" s="108" t="s">
        <v>71</v>
      </c>
      <c r="S7" s="108"/>
      <c r="T7" s="116"/>
      <c r="U7" s="103"/>
      <c r="V7" s="104"/>
      <c r="W7" s="105"/>
      <c r="X7" s="116"/>
      <c r="Y7" s="103"/>
      <c r="Z7" s="104"/>
      <c r="AA7" s="113"/>
      <c r="AB7" s="116"/>
      <c r="AC7" s="103"/>
      <c r="AD7" s="104"/>
      <c r="AE7" s="59"/>
      <c r="AF7" s="68"/>
    </row>
    <row r="8" spans="1:49" ht="19.5" customHeight="1" x14ac:dyDescent="0.25">
      <c r="A8" s="99" t="s">
        <v>0</v>
      </c>
      <c r="B8" s="100" t="s">
        <v>188</v>
      </c>
      <c r="C8" s="101" t="s">
        <v>1</v>
      </c>
      <c r="D8" s="102">
        <v>43335</v>
      </c>
      <c r="E8" s="103">
        <f>EDATE(D8,61)</f>
        <v>45192</v>
      </c>
      <c r="F8" s="104">
        <f t="shared" ref="F8:F15" ca="1" si="0">E8-TODAY()</f>
        <v>1345</v>
      </c>
      <c r="G8" s="105"/>
      <c r="H8" s="102">
        <v>43402</v>
      </c>
      <c r="I8" s="106">
        <f>EDATE(H8,24)</f>
        <v>44133</v>
      </c>
      <c r="J8" s="104">
        <f ca="1">I8-TODAY()</f>
        <v>286</v>
      </c>
      <c r="K8" s="105"/>
      <c r="L8" s="107" t="s">
        <v>243</v>
      </c>
      <c r="M8" s="108"/>
      <c r="N8" s="109">
        <v>43516</v>
      </c>
      <c r="O8" s="110">
        <f>EDATE(N8,36)</f>
        <v>44612</v>
      </c>
      <c r="P8" s="193">
        <f ca="1">O8-TODAY()</f>
        <v>765</v>
      </c>
      <c r="Q8" s="112"/>
      <c r="R8" s="107" t="s">
        <v>243</v>
      </c>
      <c r="S8" s="108"/>
      <c r="T8" s="102"/>
      <c r="U8" s="103"/>
      <c r="V8" s="104"/>
      <c r="W8" s="105"/>
      <c r="X8" s="102"/>
      <c r="Y8" s="103"/>
      <c r="Z8" s="104"/>
      <c r="AA8" s="113"/>
      <c r="AB8" s="102"/>
      <c r="AC8" s="103"/>
      <c r="AD8" s="104"/>
      <c r="AE8" s="59"/>
      <c r="AF8" s="68"/>
    </row>
    <row r="9" spans="1:49" x14ac:dyDescent="0.25">
      <c r="A9" s="142" t="s">
        <v>387</v>
      </c>
      <c r="B9" s="164" t="s">
        <v>388</v>
      </c>
      <c r="C9" s="101" t="s">
        <v>16</v>
      </c>
      <c r="D9" s="114">
        <v>42905</v>
      </c>
      <c r="E9" s="103">
        <f>EDATE(D9,60)</f>
        <v>44731</v>
      </c>
      <c r="F9" s="104">
        <f t="shared" ca="1" si="0"/>
        <v>884</v>
      </c>
      <c r="G9" s="105"/>
      <c r="H9" s="114">
        <v>43763</v>
      </c>
      <c r="I9" s="106">
        <f>EDATE(H9,24)</f>
        <v>44494</v>
      </c>
      <c r="J9" s="104">
        <f ca="1">I9-TODAY()</f>
        <v>647</v>
      </c>
      <c r="K9" s="105"/>
      <c r="L9" s="107" t="s">
        <v>243</v>
      </c>
      <c r="M9" s="108"/>
      <c r="N9" s="108" t="s">
        <v>71</v>
      </c>
      <c r="O9" s="108" t="s">
        <v>71</v>
      </c>
      <c r="P9" s="192" t="s">
        <v>71</v>
      </c>
      <c r="Q9" s="112"/>
      <c r="R9" s="107" t="s">
        <v>243</v>
      </c>
      <c r="S9" s="108"/>
      <c r="T9" s="116"/>
      <c r="U9" s="103"/>
      <c r="V9" s="104"/>
      <c r="W9" s="105"/>
      <c r="X9" s="116"/>
      <c r="Y9" s="103"/>
      <c r="Z9" s="104"/>
      <c r="AA9" s="113"/>
      <c r="AB9" s="116"/>
      <c r="AC9" s="103"/>
      <c r="AD9" s="104"/>
      <c r="AE9" s="59"/>
      <c r="AF9" s="68"/>
    </row>
    <row r="10" spans="1:49" x14ac:dyDescent="0.25">
      <c r="A10" s="99" t="s">
        <v>48</v>
      </c>
      <c r="B10" s="100" t="s">
        <v>190</v>
      </c>
      <c r="C10" s="101" t="s">
        <v>391</v>
      </c>
      <c r="D10" s="102">
        <v>43751</v>
      </c>
      <c r="E10" s="103">
        <f>EDATE(D10,60)</f>
        <v>45578</v>
      </c>
      <c r="F10" s="104">
        <f t="shared" ca="1" si="0"/>
        <v>1731</v>
      </c>
      <c r="G10" s="105"/>
      <c r="H10" s="108" t="s">
        <v>71</v>
      </c>
      <c r="I10" s="115" t="s">
        <v>71</v>
      </c>
      <c r="J10" s="108" t="s">
        <v>71</v>
      </c>
      <c r="K10" s="105"/>
      <c r="L10" s="108" t="s">
        <v>71</v>
      </c>
      <c r="M10" s="108"/>
      <c r="N10" s="108" t="s">
        <v>71</v>
      </c>
      <c r="O10" s="108" t="s">
        <v>71</v>
      </c>
      <c r="P10" s="192" t="s">
        <v>71</v>
      </c>
      <c r="Q10" s="112"/>
      <c r="R10" s="108" t="s">
        <v>71</v>
      </c>
      <c r="S10" s="108"/>
      <c r="T10" s="102"/>
      <c r="U10" s="103"/>
      <c r="V10" s="104"/>
      <c r="W10" s="105"/>
      <c r="X10" s="102"/>
      <c r="Y10" s="103"/>
      <c r="Z10" s="104"/>
      <c r="AA10" s="113"/>
      <c r="AB10" s="102"/>
      <c r="AC10" s="103"/>
      <c r="AD10" s="104"/>
      <c r="AE10" s="59"/>
      <c r="AF10" s="68"/>
    </row>
    <row r="11" spans="1:49" x14ac:dyDescent="0.25">
      <c r="A11" s="99" t="s">
        <v>148</v>
      </c>
      <c r="B11" s="100" t="s">
        <v>195</v>
      </c>
      <c r="C11" s="101" t="s">
        <v>153</v>
      </c>
      <c r="D11" s="102">
        <v>43793</v>
      </c>
      <c r="E11" s="103">
        <f>EDATE(D11,12)</f>
        <v>44159</v>
      </c>
      <c r="F11" s="104">
        <f t="shared" ca="1" si="0"/>
        <v>312</v>
      </c>
      <c r="G11" s="105"/>
      <c r="H11" s="108" t="s">
        <v>71</v>
      </c>
      <c r="I11" s="108" t="s">
        <v>71</v>
      </c>
      <c r="J11" s="108" t="s">
        <v>71</v>
      </c>
      <c r="K11" s="105"/>
      <c r="L11" s="108" t="s">
        <v>71</v>
      </c>
      <c r="M11" s="108"/>
      <c r="N11" s="108" t="s">
        <v>71</v>
      </c>
      <c r="O11" s="108" t="s">
        <v>71</v>
      </c>
      <c r="P11" s="192" t="s">
        <v>71</v>
      </c>
      <c r="Q11" s="112"/>
      <c r="R11" s="108" t="s">
        <v>71</v>
      </c>
      <c r="S11" s="108"/>
      <c r="T11" s="116"/>
      <c r="U11" s="103"/>
      <c r="V11" s="104"/>
      <c r="W11" s="105"/>
      <c r="X11" s="116"/>
      <c r="Y11" s="103"/>
      <c r="Z11" s="104"/>
      <c r="AA11" s="113"/>
      <c r="AB11" s="116"/>
      <c r="AC11" s="103"/>
      <c r="AD11" s="104"/>
      <c r="AE11" s="59"/>
      <c r="AF11" s="68"/>
    </row>
    <row r="12" spans="1:49" s="83" customFormat="1" x14ac:dyDescent="0.25">
      <c r="A12" s="99" t="s">
        <v>70</v>
      </c>
      <c r="B12" s="100" t="s">
        <v>191</v>
      </c>
      <c r="C12" s="101" t="s">
        <v>156</v>
      </c>
      <c r="D12" s="102">
        <v>42212</v>
      </c>
      <c r="E12" s="103">
        <f>EDATE(D12,60)</f>
        <v>44039</v>
      </c>
      <c r="F12" s="104">
        <f t="shared" ca="1" si="0"/>
        <v>192</v>
      </c>
      <c r="G12" s="105"/>
      <c r="H12" s="102">
        <v>43495</v>
      </c>
      <c r="I12" s="106">
        <f>EDATE(H12,24)</f>
        <v>44226</v>
      </c>
      <c r="J12" s="111">
        <f ca="1">I12-TODAY()</f>
        <v>379</v>
      </c>
      <c r="K12" s="105"/>
      <c r="L12" s="107" t="s">
        <v>243</v>
      </c>
      <c r="M12" s="108"/>
      <c r="N12" s="108" t="s">
        <v>71</v>
      </c>
      <c r="O12" s="108" t="s">
        <v>71</v>
      </c>
      <c r="P12" s="192" t="s">
        <v>71</v>
      </c>
      <c r="Q12" s="112"/>
      <c r="R12" s="108" t="s">
        <v>71</v>
      </c>
      <c r="S12" s="108"/>
      <c r="T12" s="102"/>
      <c r="U12" s="103"/>
      <c r="V12" s="104"/>
      <c r="W12" s="105"/>
      <c r="X12" s="102">
        <v>43259</v>
      </c>
      <c r="Y12" s="103">
        <f>EDATE(X12,36)</f>
        <v>44355</v>
      </c>
      <c r="Z12" s="104">
        <f ca="1">Y12-TODAY()</f>
        <v>508</v>
      </c>
      <c r="AA12" s="113"/>
      <c r="AB12" s="102"/>
      <c r="AC12" s="103"/>
      <c r="AD12" s="104"/>
      <c r="AE12" s="59"/>
      <c r="AF12" s="68"/>
      <c r="AG12" s="69"/>
      <c r="AH12" s="69"/>
      <c r="AI12" s="69"/>
      <c r="AJ12" s="69"/>
      <c r="AK12" s="69"/>
      <c r="AL12" s="69"/>
      <c r="AM12" s="69"/>
      <c r="AN12" s="69"/>
      <c r="AO12" s="69"/>
      <c r="AP12" s="69"/>
      <c r="AQ12" s="69"/>
      <c r="AR12" s="69"/>
      <c r="AS12" s="69"/>
      <c r="AT12" s="69"/>
      <c r="AU12" s="69"/>
      <c r="AV12" s="69"/>
      <c r="AW12" s="69"/>
    </row>
    <row r="13" spans="1:49" x14ac:dyDescent="0.25">
      <c r="A13" s="99" t="s">
        <v>115</v>
      </c>
      <c r="B13" s="100" t="s">
        <v>194</v>
      </c>
      <c r="C13" s="101" t="s">
        <v>114</v>
      </c>
      <c r="D13" s="102">
        <v>43491</v>
      </c>
      <c r="E13" s="103">
        <f>EDATE(D13,48)</f>
        <v>44952</v>
      </c>
      <c r="F13" s="104">
        <f t="shared" ca="1" si="0"/>
        <v>1105</v>
      </c>
      <c r="G13" s="105"/>
      <c r="H13" s="108" t="s">
        <v>71</v>
      </c>
      <c r="I13" s="108" t="s">
        <v>71</v>
      </c>
      <c r="J13" s="108" t="s">
        <v>71</v>
      </c>
      <c r="K13" s="105"/>
      <c r="L13" s="108" t="s">
        <v>71</v>
      </c>
      <c r="M13" s="108"/>
      <c r="N13" s="108" t="s">
        <v>71</v>
      </c>
      <c r="O13" s="108" t="s">
        <v>71</v>
      </c>
      <c r="P13" s="192" t="s">
        <v>71</v>
      </c>
      <c r="Q13" s="112"/>
      <c r="R13" s="108" t="s">
        <v>71</v>
      </c>
      <c r="S13" s="108"/>
      <c r="T13" s="116"/>
      <c r="U13" s="103"/>
      <c r="V13" s="104"/>
      <c r="W13" s="105"/>
      <c r="X13" s="116"/>
      <c r="Y13" s="103"/>
      <c r="Z13" s="104"/>
      <c r="AA13" s="113"/>
      <c r="AB13" s="116"/>
      <c r="AC13" s="103"/>
      <c r="AD13" s="104"/>
      <c r="AE13" s="59"/>
      <c r="AF13" s="68"/>
    </row>
    <row r="14" spans="1:49" s="83" customFormat="1" x14ac:dyDescent="0.25">
      <c r="A14" s="99" t="s">
        <v>135</v>
      </c>
      <c r="B14" s="100" t="s">
        <v>193</v>
      </c>
      <c r="C14" s="101" t="s">
        <v>16</v>
      </c>
      <c r="D14" s="102">
        <v>43416</v>
      </c>
      <c r="E14" s="103">
        <f>EDATE(D14,24)</f>
        <v>44147</v>
      </c>
      <c r="F14" s="104">
        <f t="shared" ca="1" si="0"/>
        <v>300</v>
      </c>
      <c r="G14" s="105"/>
      <c r="H14" s="102">
        <v>43517</v>
      </c>
      <c r="I14" s="106">
        <f>EDATE(H14,24)</f>
        <v>44248</v>
      </c>
      <c r="J14" s="111">
        <f ca="1">I14-TODAY()</f>
        <v>401</v>
      </c>
      <c r="K14" s="105"/>
      <c r="L14" s="107" t="s">
        <v>243</v>
      </c>
      <c r="M14" s="112"/>
      <c r="N14" s="102">
        <v>43735</v>
      </c>
      <c r="O14" s="117">
        <f>EDATE(N14,12)</f>
        <v>44101</v>
      </c>
      <c r="P14" s="141">
        <f ca="1">O14-TODAY()</f>
        <v>254</v>
      </c>
      <c r="Q14" s="105"/>
      <c r="R14" s="102">
        <v>43311</v>
      </c>
      <c r="S14" s="118"/>
      <c r="T14" s="104">
        <f ca="1">S14-TODAY()</f>
        <v>-43847</v>
      </c>
      <c r="U14" s="120"/>
      <c r="V14" s="102">
        <v>43484</v>
      </c>
      <c r="W14" s="118"/>
      <c r="X14" s="104"/>
      <c r="Y14" s="120"/>
      <c r="Z14" s="121"/>
      <c r="AA14" s="122"/>
      <c r="AB14" s="123"/>
      <c r="AC14" s="124"/>
      <c r="AD14" s="121"/>
      <c r="AE14" s="58"/>
      <c r="AF14" s="68"/>
      <c r="AG14" s="68"/>
      <c r="AH14" s="68"/>
      <c r="AI14" s="69"/>
      <c r="AJ14" s="69"/>
      <c r="AK14" s="68"/>
      <c r="AL14" s="69"/>
      <c r="AM14" s="69"/>
      <c r="AN14" s="69"/>
      <c r="AO14" s="69"/>
      <c r="AP14" s="69"/>
    </row>
    <row r="15" spans="1:49" x14ac:dyDescent="0.25">
      <c r="A15" s="99" t="s">
        <v>149</v>
      </c>
      <c r="B15" s="100" t="s">
        <v>189</v>
      </c>
      <c r="C15" s="101" t="s">
        <v>16</v>
      </c>
      <c r="D15" s="102">
        <v>43346</v>
      </c>
      <c r="E15" s="103">
        <f>EDATE(D15,24)</f>
        <v>44077</v>
      </c>
      <c r="F15" s="104">
        <f t="shared" ca="1" si="0"/>
        <v>230</v>
      </c>
      <c r="G15" s="105"/>
      <c r="H15" s="103">
        <v>43497</v>
      </c>
      <c r="I15" s="106">
        <f>EDATE(H15,24)</f>
        <v>44228</v>
      </c>
      <c r="J15" s="104">
        <f ca="1">I15-TODAY()</f>
        <v>381</v>
      </c>
      <c r="K15" s="105"/>
      <c r="L15" s="107" t="s">
        <v>243</v>
      </c>
      <c r="M15" s="108"/>
      <c r="N15" s="114">
        <v>43713</v>
      </c>
      <c r="O15" s="110">
        <f>EDATE(N15,12)</f>
        <v>44079</v>
      </c>
      <c r="P15" s="193">
        <f ca="1">O15-TODAY()</f>
        <v>232</v>
      </c>
      <c r="Q15" s="112"/>
      <c r="R15" s="107" t="s">
        <v>243</v>
      </c>
      <c r="S15" s="108"/>
      <c r="T15" s="102"/>
      <c r="U15" s="103"/>
      <c r="V15" s="104"/>
      <c r="W15" s="105"/>
      <c r="X15" s="102"/>
      <c r="Y15" s="103"/>
      <c r="Z15" s="104"/>
      <c r="AA15" s="113"/>
      <c r="AB15" s="102"/>
      <c r="AC15" s="103"/>
      <c r="AD15" s="104"/>
      <c r="AE15" s="59"/>
      <c r="AF15" s="68"/>
    </row>
    <row r="16" spans="1:49" s="86" customFormat="1" ht="18.75" customHeight="1" x14ac:dyDescent="0.25">
      <c r="A16" s="97" t="s">
        <v>151</v>
      </c>
      <c r="B16" s="94"/>
      <c r="C16" s="97"/>
      <c r="D16" s="125"/>
      <c r="E16" s="95"/>
      <c r="F16" s="95"/>
      <c r="G16" s="95"/>
      <c r="H16" s="125"/>
      <c r="I16" s="125"/>
      <c r="J16" s="105"/>
      <c r="K16" s="94"/>
      <c r="L16" s="98"/>
      <c r="M16" s="98"/>
      <c r="N16" s="98"/>
      <c r="O16" s="98"/>
      <c r="P16" s="157"/>
      <c r="Q16" s="98"/>
      <c r="R16" s="98"/>
      <c r="S16" s="98"/>
      <c r="T16" s="125"/>
      <c r="U16" s="95"/>
      <c r="V16" s="95"/>
      <c r="W16" s="95"/>
      <c r="X16" s="125"/>
      <c r="Y16" s="95"/>
      <c r="Z16" s="95"/>
      <c r="AA16" s="96"/>
      <c r="AB16" s="125"/>
      <c r="AC16" s="95"/>
      <c r="AD16" s="94"/>
      <c r="AF16" s="82"/>
    </row>
    <row r="17" spans="1:32" s="210" customFormat="1" x14ac:dyDescent="0.25">
      <c r="A17" s="126" t="s">
        <v>441</v>
      </c>
      <c r="B17" s="222" t="s">
        <v>444</v>
      </c>
      <c r="C17" s="126" t="s">
        <v>442</v>
      </c>
      <c r="D17" s="114">
        <v>42950</v>
      </c>
      <c r="E17" s="103">
        <f>EDATE(D17,36)</f>
        <v>44046</v>
      </c>
      <c r="F17" s="104">
        <f ca="1">E17-TODAY()</f>
        <v>199</v>
      </c>
      <c r="G17" s="95"/>
      <c r="H17" s="114">
        <v>43842</v>
      </c>
      <c r="I17" s="106">
        <f t="shared" ref="I17:I24" si="1">EDATE(H17,24)</f>
        <v>44573</v>
      </c>
      <c r="J17" s="111">
        <f t="shared" ref="J17:J41" ca="1" si="2">I17-TODAY()</f>
        <v>726</v>
      </c>
      <c r="K17" s="94"/>
      <c r="L17" s="107" t="s">
        <v>243</v>
      </c>
      <c r="M17" s="98"/>
      <c r="N17" s="108" t="s">
        <v>71</v>
      </c>
      <c r="O17" s="108" t="s">
        <v>71</v>
      </c>
      <c r="P17" s="192" t="s">
        <v>71</v>
      </c>
      <c r="Q17" s="108"/>
      <c r="R17" s="108" t="s">
        <v>71</v>
      </c>
      <c r="S17" s="98"/>
      <c r="T17" s="208"/>
      <c r="U17" s="209"/>
      <c r="V17" s="209"/>
      <c r="W17" s="209"/>
      <c r="X17" s="208"/>
      <c r="Y17" s="209"/>
      <c r="Z17" s="209"/>
      <c r="AA17" s="171"/>
      <c r="AB17" s="102">
        <v>43841</v>
      </c>
      <c r="AC17" s="106">
        <f t="shared" ref="AC17" si="3">EDATE(AB17,24)</f>
        <v>44572</v>
      </c>
      <c r="AD17" s="104">
        <f ca="1">AC17-TODAY()</f>
        <v>725</v>
      </c>
      <c r="AE17" s="86"/>
      <c r="AF17" s="211"/>
    </row>
    <row r="18" spans="1:32" x14ac:dyDescent="0.25">
      <c r="A18" s="99" t="s">
        <v>237</v>
      </c>
      <c r="B18" s="100" t="s">
        <v>197</v>
      </c>
      <c r="C18" s="128" t="s">
        <v>377</v>
      </c>
      <c r="D18" s="102">
        <v>42482</v>
      </c>
      <c r="E18" s="103">
        <f>EDATE(D18,60)</f>
        <v>44308</v>
      </c>
      <c r="F18" s="104">
        <f ca="1">E18-TODAY()</f>
        <v>461</v>
      </c>
      <c r="G18" s="118"/>
      <c r="H18" s="102">
        <v>43626</v>
      </c>
      <c r="I18" s="106">
        <f t="shared" si="1"/>
        <v>44357</v>
      </c>
      <c r="J18" s="111">
        <f t="shared" ca="1" si="2"/>
        <v>510</v>
      </c>
      <c r="K18" s="105"/>
      <c r="L18" s="107" t="s">
        <v>243</v>
      </c>
      <c r="M18" s="108"/>
      <c r="N18" s="108" t="s">
        <v>71</v>
      </c>
      <c r="O18" s="108" t="s">
        <v>71</v>
      </c>
      <c r="P18" s="192" t="s">
        <v>71</v>
      </c>
      <c r="Q18" s="108"/>
      <c r="R18" s="108" t="s">
        <v>71</v>
      </c>
      <c r="S18" s="129"/>
      <c r="T18" s="102"/>
      <c r="U18" s="103"/>
      <c r="V18" s="104"/>
      <c r="W18" s="118"/>
      <c r="X18" s="102"/>
      <c r="Y18" s="103"/>
      <c r="Z18" s="104"/>
      <c r="AA18" s="113"/>
      <c r="AB18" s="102"/>
      <c r="AC18" s="103"/>
      <c r="AD18" s="104"/>
      <c r="AE18" s="59"/>
    </row>
    <row r="19" spans="1:32" x14ac:dyDescent="0.25">
      <c r="A19" s="99" t="s">
        <v>165</v>
      </c>
      <c r="B19" s="100" t="s">
        <v>198</v>
      </c>
      <c r="C19" s="128" t="s">
        <v>379</v>
      </c>
      <c r="D19" s="102">
        <v>42828</v>
      </c>
      <c r="E19" s="103">
        <f>EDATE(D19,60)</f>
        <v>44654</v>
      </c>
      <c r="F19" s="104">
        <f ca="1">E19-TODAY()</f>
        <v>807</v>
      </c>
      <c r="G19" s="105"/>
      <c r="H19" s="102">
        <v>43213</v>
      </c>
      <c r="I19" s="106">
        <f t="shared" si="1"/>
        <v>43944</v>
      </c>
      <c r="J19" s="111">
        <f t="shared" ca="1" si="2"/>
        <v>97</v>
      </c>
      <c r="K19" s="105"/>
      <c r="L19" s="107" t="s">
        <v>243</v>
      </c>
      <c r="M19" s="108"/>
      <c r="N19" s="108" t="s">
        <v>71</v>
      </c>
      <c r="O19" s="108" t="s">
        <v>71</v>
      </c>
      <c r="P19" s="192" t="s">
        <v>71</v>
      </c>
      <c r="Q19" s="105"/>
      <c r="R19" s="108" t="s">
        <v>71</v>
      </c>
      <c r="S19" s="129"/>
      <c r="T19" s="102"/>
      <c r="U19" s="103"/>
      <c r="V19" s="104"/>
      <c r="W19" s="105"/>
      <c r="X19" s="102"/>
      <c r="Y19" s="103"/>
      <c r="Z19" s="104"/>
      <c r="AA19" s="113"/>
      <c r="AB19" s="102"/>
      <c r="AC19" s="103"/>
      <c r="AD19" s="104"/>
      <c r="AE19" s="59"/>
    </row>
    <row r="20" spans="1:32" x14ac:dyDescent="0.25">
      <c r="A20" s="99" t="s">
        <v>322</v>
      </c>
      <c r="B20" s="100" t="s">
        <v>323</v>
      </c>
      <c r="C20" s="128" t="s">
        <v>91</v>
      </c>
      <c r="D20" s="102">
        <v>43588</v>
      </c>
      <c r="E20" s="103">
        <f>EDATE(D20,12)</f>
        <v>43954</v>
      </c>
      <c r="F20" s="104">
        <f ca="1">E20-TODAY()</f>
        <v>107</v>
      </c>
      <c r="G20" s="105"/>
      <c r="H20" s="102">
        <v>43592</v>
      </c>
      <c r="I20" s="106">
        <f t="shared" si="1"/>
        <v>44323</v>
      </c>
      <c r="J20" s="111">
        <f t="shared" ca="1" si="2"/>
        <v>476</v>
      </c>
      <c r="K20" s="105"/>
      <c r="L20" s="107" t="s">
        <v>243</v>
      </c>
      <c r="M20" s="108"/>
      <c r="N20" s="110">
        <v>43674</v>
      </c>
      <c r="O20" s="110">
        <f>EDATE(N20,12)</f>
        <v>44040</v>
      </c>
      <c r="P20" s="193">
        <f ca="1">O20-TODAY()</f>
        <v>193</v>
      </c>
      <c r="Q20" s="112"/>
      <c r="R20" s="107" t="s">
        <v>243</v>
      </c>
      <c r="S20" s="108"/>
      <c r="T20" s="102"/>
      <c r="U20" s="103"/>
      <c r="V20" s="104"/>
      <c r="W20" s="105"/>
      <c r="X20" s="102"/>
      <c r="Y20" s="103"/>
      <c r="Z20" s="104"/>
      <c r="AA20" s="113"/>
      <c r="AB20" s="102"/>
      <c r="AC20" s="103"/>
      <c r="AD20" s="104"/>
      <c r="AE20" s="59"/>
    </row>
    <row r="21" spans="1:32" x14ac:dyDescent="0.25">
      <c r="A21" s="99" t="s">
        <v>236</v>
      </c>
      <c r="B21" s="100" t="s">
        <v>241</v>
      </c>
      <c r="C21" s="128" t="s">
        <v>324</v>
      </c>
      <c r="D21" s="114">
        <v>43598</v>
      </c>
      <c r="E21" s="110">
        <f>EDATE(D21,36)</f>
        <v>44694</v>
      </c>
      <c r="F21" s="130">
        <f ca="1">E21-TODAY()</f>
        <v>847</v>
      </c>
      <c r="G21" s="105"/>
      <c r="H21" s="114">
        <v>43626</v>
      </c>
      <c r="I21" s="131">
        <f t="shared" si="1"/>
        <v>44357</v>
      </c>
      <c r="J21" s="104">
        <f t="shared" ca="1" si="2"/>
        <v>510</v>
      </c>
      <c r="K21" s="105"/>
      <c r="L21" s="107" t="s">
        <v>243</v>
      </c>
      <c r="M21" s="108"/>
      <c r="N21" s="108" t="s">
        <v>71</v>
      </c>
      <c r="O21" s="108" t="s">
        <v>71</v>
      </c>
      <c r="P21" s="192" t="s">
        <v>71</v>
      </c>
      <c r="Q21" s="112"/>
      <c r="R21" s="107" t="s">
        <v>243</v>
      </c>
      <c r="S21" s="108"/>
      <c r="T21" s="116"/>
      <c r="U21" s="103"/>
      <c r="V21" s="104"/>
      <c r="W21" s="105"/>
      <c r="X21" s="116"/>
      <c r="Y21" s="103"/>
      <c r="Z21" s="104"/>
      <c r="AA21" s="113"/>
      <c r="AB21" s="116"/>
      <c r="AC21" s="103"/>
      <c r="AD21" s="104"/>
      <c r="AE21" s="59"/>
    </row>
    <row r="22" spans="1:32" x14ac:dyDescent="0.25">
      <c r="A22" s="99" t="s">
        <v>162</v>
      </c>
      <c r="B22" s="100" t="s">
        <v>199</v>
      </c>
      <c r="C22" s="128" t="s">
        <v>91</v>
      </c>
      <c r="D22" s="102">
        <v>42954</v>
      </c>
      <c r="E22" s="103">
        <f>EDATE(D22,60)</f>
        <v>44780</v>
      </c>
      <c r="F22" s="104">
        <f t="shared" ref="F22:F33" ca="1" si="4">E22-TODAY()</f>
        <v>933</v>
      </c>
      <c r="G22" s="105"/>
      <c r="H22" s="114">
        <v>43842</v>
      </c>
      <c r="I22" s="131">
        <f t="shared" si="1"/>
        <v>44573</v>
      </c>
      <c r="J22" s="111">
        <f t="shared" ca="1" si="2"/>
        <v>726</v>
      </c>
      <c r="K22" s="105"/>
      <c r="L22" s="107" t="s">
        <v>243</v>
      </c>
      <c r="M22" s="108"/>
      <c r="N22" s="108" t="s">
        <v>71</v>
      </c>
      <c r="O22" s="108" t="s">
        <v>71</v>
      </c>
      <c r="P22" s="192" t="s">
        <v>71</v>
      </c>
      <c r="Q22" s="112"/>
      <c r="R22" s="108" t="s">
        <v>71</v>
      </c>
      <c r="S22" s="108"/>
      <c r="T22" s="102"/>
      <c r="U22" s="103"/>
      <c r="V22" s="104"/>
      <c r="W22" s="105"/>
      <c r="X22" s="102">
        <v>43628</v>
      </c>
      <c r="Y22" s="103">
        <f>EDATE(X22,48)</f>
        <v>45089</v>
      </c>
      <c r="Z22" s="104">
        <f ca="1">Y22-TODAY()</f>
        <v>1242</v>
      </c>
      <c r="AA22" s="113"/>
      <c r="AB22" s="102"/>
      <c r="AC22" s="103"/>
      <c r="AD22" s="104"/>
      <c r="AE22" s="59"/>
    </row>
    <row r="23" spans="1:32" x14ac:dyDescent="0.25">
      <c r="A23" s="87" t="s">
        <v>171</v>
      </c>
      <c r="B23" s="133" t="s">
        <v>204</v>
      </c>
      <c r="C23" s="126" t="s">
        <v>91</v>
      </c>
      <c r="D23" s="114">
        <v>43757</v>
      </c>
      <c r="E23" s="110">
        <f>EDATE(D23,36)</f>
        <v>44853</v>
      </c>
      <c r="F23" s="104">
        <f t="shared" ca="1" si="4"/>
        <v>1006</v>
      </c>
      <c r="G23" s="105"/>
      <c r="H23" s="114">
        <v>43212</v>
      </c>
      <c r="I23" s="131">
        <f t="shared" si="1"/>
        <v>43943</v>
      </c>
      <c r="J23" s="111">
        <f t="shared" ca="1" si="2"/>
        <v>96</v>
      </c>
      <c r="K23" s="105"/>
      <c r="L23" s="107" t="s">
        <v>243</v>
      </c>
      <c r="M23" s="108"/>
      <c r="N23" s="108" t="s">
        <v>71</v>
      </c>
      <c r="O23" s="108" t="s">
        <v>71</v>
      </c>
      <c r="P23" s="192" t="s">
        <v>71</v>
      </c>
      <c r="Q23" s="105"/>
      <c r="R23" s="107" t="s">
        <v>243</v>
      </c>
      <c r="S23" s="108"/>
      <c r="T23" s="114"/>
      <c r="U23" s="110"/>
      <c r="V23" s="124"/>
      <c r="W23" s="105"/>
      <c r="X23" s="114">
        <v>43615</v>
      </c>
      <c r="Y23" s="103">
        <f>EDATE(X23,12)</f>
        <v>43981</v>
      </c>
      <c r="Z23" s="104">
        <f ca="1">Y23-TODAY()</f>
        <v>134</v>
      </c>
      <c r="AA23" s="113"/>
      <c r="AB23" s="114"/>
      <c r="AC23" s="110"/>
      <c r="AD23" s="124"/>
      <c r="AE23" s="59"/>
    </row>
    <row r="24" spans="1:32" x14ac:dyDescent="0.25">
      <c r="A24" s="87" t="s">
        <v>380</v>
      </c>
      <c r="B24" s="133" t="s">
        <v>381</v>
      </c>
      <c r="C24" s="126" t="s">
        <v>158</v>
      </c>
      <c r="D24" s="114">
        <v>43610</v>
      </c>
      <c r="E24" s="110">
        <f>EDATE(D24,24)</f>
        <v>44341</v>
      </c>
      <c r="F24" s="104">
        <f t="shared" ca="1" si="4"/>
        <v>494</v>
      </c>
      <c r="G24" s="105"/>
      <c r="H24" s="114">
        <v>43713</v>
      </c>
      <c r="I24" s="131">
        <f t="shared" si="1"/>
        <v>44444</v>
      </c>
      <c r="J24" s="111">
        <f t="shared" ca="1" si="2"/>
        <v>597</v>
      </c>
      <c r="K24" s="105"/>
      <c r="L24" s="107" t="s">
        <v>243</v>
      </c>
      <c r="M24" s="108"/>
      <c r="N24" s="108"/>
      <c r="O24" s="108"/>
      <c r="P24" s="192"/>
      <c r="Q24" s="105"/>
      <c r="R24" s="107"/>
      <c r="S24" s="108"/>
      <c r="T24" s="114"/>
      <c r="U24" s="110"/>
      <c r="V24" s="124"/>
      <c r="W24" s="105"/>
      <c r="X24" s="114"/>
      <c r="Y24" s="103"/>
      <c r="Z24" s="104"/>
      <c r="AA24" s="113"/>
      <c r="AB24" s="114">
        <v>43682</v>
      </c>
      <c r="AC24" s="103">
        <f>EDATE(AB24,24)</f>
        <v>44413</v>
      </c>
      <c r="AD24" s="104">
        <f ca="1">AC24-TODAY()</f>
        <v>566</v>
      </c>
      <c r="AE24" s="59"/>
    </row>
    <row r="25" spans="1:32" x14ac:dyDescent="0.25">
      <c r="A25" s="87" t="s">
        <v>119</v>
      </c>
      <c r="B25" s="133" t="s">
        <v>200</v>
      </c>
      <c r="C25" s="134" t="s">
        <v>91</v>
      </c>
      <c r="D25" s="114">
        <v>42897</v>
      </c>
      <c r="E25" s="110">
        <f>EDATE(D25,60)</f>
        <v>44723</v>
      </c>
      <c r="F25" s="104">
        <f t="shared" ca="1" si="4"/>
        <v>876</v>
      </c>
      <c r="G25" s="105"/>
      <c r="H25" s="114">
        <v>43776</v>
      </c>
      <c r="I25" s="131">
        <f t="shared" ref="I25:I29" si="5">EDATE(H25,24)</f>
        <v>44507</v>
      </c>
      <c r="J25" s="111">
        <f t="shared" ca="1" si="2"/>
        <v>660</v>
      </c>
      <c r="K25" s="105"/>
      <c r="L25" s="107" t="s">
        <v>243</v>
      </c>
      <c r="M25" s="108"/>
      <c r="N25" s="110">
        <v>43567</v>
      </c>
      <c r="O25" s="110">
        <f>EDATE(N25,12)</f>
        <v>43933</v>
      </c>
      <c r="P25" s="193">
        <f ca="1">O25-TODAY()</f>
        <v>86</v>
      </c>
      <c r="Q25" s="105"/>
      <c r="R25" s="108" t="s">
        <v>71</v>
      </c>
      <c r="S25" s="108"/>
      <c r="T25" s="114"/>
      <c r="U25" s="110"/>
      <c r="V25" s="124"/>
      <c r="W25" s="105"/>
      <c r="X25" s="114">
        <v>43619</v>
      </c>
      <c r="Y25" s="103">
        <f>EDATE(X25,12)</f>
        <v>43985</v>
      </c>
      <c r="Z25" s="104">
        <f ca="1">Y25-TODAY()</f>
        <v>138</v>
      </c>
      <c r="AA25" s="113"/>
      <c r="AB25" s="114"/>
      <c r="AC25" s="110"/>
      <c r="AD25" s="124"/>
      <c r="AE25" s="59"/>
    </row>
    <row r="26" spans="1:32" x14ac:dyDescent="0.25">
      <c r="A26" s="87" t="s">
        <v>373</v>
      </c>
      <c r="B26" s="133" t="s">
        <v>374</v>
      </c>
      <c r="C26" s="126" t="s">
        <v>91</v>
      </c>
      <c r="D26" s="114">
        <v>43594</v>
      </c>
      <c r="E26" s="110">
        <f>EDATE(D26,24)</f>
        <v>44325</v>
      </c>
      <c r="F26" s="104">
        <f t="shared" ca="1" si="4"/>
        <v>478</v>
      </c>
      <c r="G26" s="105"/>
      <c r="H26" s="114">
        <v>43654</v>
      </c>
      <c r="I26" s="131">
        <f t="shared" si="5"/>
        <v>44385</v>
      </c>
      <c r="J26" s="111">
        <f t="shared" ca="1" si="2"/>
        <v>538</v>
      </c>
      <c r="K26" s="105"/>
      <c r="L26" s="107" t="s">
        <v>243</v>
      </c>
      <c r="M26" s="108"/>
      <c r="N26" s="108" t="s">
        <v>71</v>
      </c>
      <c r="O26" s="108" t="s">
        <v>71</v>
      </c>
      <c r="P26" s="192" t="s">
        <v>71</v>
      </c>
      <c r="Q26" s="105"/>
      <c r="R26" s="107" t="s">
        <v>243</v>
      </c>
      <c r="S26" s="108"/>
      <c r="T26" s="135" t="s">
        <v>71</v>
      </c>
      <c r="U26" s="135" t="s">
        <v>71</v>
      </c>
      <c r="V26" s="135" t="s">
        <v>71</v>
      </c>
      <c r="W26" s="105"/>
      <c r="X26" s="135" t="s">
        <v>71</v>
      </c>
      <c r="Y26" s="135" t="s">
        <v>71</v>
      </c>
      <c r="Z26" s="135" t="s">
        <v>71</v>
      </c>
      <c r="AA26" s="113"/>
      <c r="AB26" s="114">
        <v>43655</v>
      </c>
      <c r="AC26" s="103">
        <f>EDATE(AB26,24)</f>
        <v>44386</v>
      </c>
      <c r="AD26" s="104">
        <f ca="1">AC26-TODAY()</f>
        <v>539</v>
      </c>
      <c r="AE26" s="59"/>
    </row>
    <row r="27" spans="1:32" x14ac:dyDescent="0.25">
      <c r="A27" s="87" t="s">
        <v>121</v>
      </c>
      <c r="B27" s="133" t="s">
        <v>201</v>
      </c>
      <c r="C27" s="134" t="s">
        <v>378</v>
      </c>
      <c r="D27" s="114">
        <v>43557</v>
      </c>
      <c r="E27" s="110">
        <f>EDATE(D27,36)</f>
        <v>44653</v>
      </c>
      <c r="F27" s="104">
        <f ca="1">E27-TODAY()</f>
        <v>806</v>
      </c>
      <c r="G27" s="105"/>
      <c r="H27" s="102">
        <v>43628</v>
      </c>
      <c r="I27" s="106">
        <f t="shared" si="5"/>
        <v>44359</v>
      </c>
      <c r="J27" s="111">
        <f ca="1">I27-TODAY()</f>
        <v>512</v>
      </c>
      <c r="K27" s="105"/>
      <c r="L27" s="107" t="s">
        <v>243</v>
      </c>
      <c r="M27" s="108"/>
      <c r="N27" s="108" t="s">
        <v>71</v>
      </c>
      <c r="O27" s="108" t="s">
        <v>71</v>
      </c>
      <c r="P27" s="108" t="s">
        <v>71</v>
      </c>
      <c r="Q27" s="105"/>
      <c r="R27" s="108" t="s">
        <v>71</v>
      </c>
      <c r="S27" s="108"/>
      <c r="T27" s="102"/>
      <c r="U27" s="103"/>
      <c r="V27" s="104"/>
      <c r="W27" s="105"/>
      <c r="X27" s="102"/>
      <c r="Y27" s="103"/>
      <c r="Z27" s="104"/>
      <c r="AA27" s="113"/>
      <c r="AB27" s="102"/>
      <c r="AC27" s="103"/>
      <c r="AD27" s="104"/>
      <c r="AE27" s="59"/>
    </row>
    <row r="28" spans="1:32" x14ac:dyDescent="0.25">
      <c r="A28" s="87" t="s">
        <v>427</v>
      </c>
      <c r="B28" s="133" t="s">
        <v>428</v>
      </c>
      <c r="C28" s="134"/>
      <c r="D28" s="114">
        <v>43424</v>
      </c>
      <c r="E28" s="110">
        <f>EDATE(D28,24)</f>
        <v>44155</v>
      </c>
      <c r="F28" s="104">
        <f ca="1">E28-TODAY()</f>
        <v>308</v>
      </c>
      <c r="G28" s="105"/>
      <c r="H28" s="102">
        <v>43782</v>
      </c>
      <c r="I28" s="106">
        <f t="shared" si="5"/>
        <v>44513</v>
      </c>
      <c r="J28" s="111">
        <f ca="1">I28-TODAY()</f>
        <v>666</v>
      </c>
      <c r="K28" s="105"/>
      <c r="L28" s="107" t="s">
        <v>243</v>
      </c>
      <c r="M28" s="108"/>
      <c r="N28" s="108" t="s">
        <v>71</v>
      </c>
      <c r="O28" s="108" t="s">
        <v>71</v>
      </c>
      <c r="P28" s="108" t="s">
        <v>71</v>
      </c>
      <c r="Q28" s="105"/>
      <c r="R28" s="108" t="s">
        <v>71</v>
      </c>
      <c r="S28" s="108"/>
      <c r="T28" s="102"/>
      <c r="U28" s="103"/>
      <c r="V28" s="104"/>
      <c r="W28" s="105"/>
      <c r="X28" s="102"/>
      <c r="Y28" s="103"/>
      <c r="Z28" s="104"/>
      <c r="AA28" s="113"/>
      <c r="AB28" s="102"/>
      <c r="AC28" s="103"/>
      <c r="AD28" s="104"/>
      <c r="AE28" s="59"/>
    </row>
    <row r="29" spans="1:32" x14ac:dyDescent="0.25">
      <c r="A29" s="87" t="s">
        <v>429</v>
      </c>
      <c r="B29" s="133" t="s">
        <v>430</v>
      </c>
      <c r="C29" s="134" t="s">
        <v>91</v>
      </c>
      <c r="D29" s="114">
        <v>43459</v>
      </c>
      <c r="E29" s="110">
        <f>EDATE(D29,12)</f>
        <v>43824</v>
      </c>
      <c r="F29" s="104">
        <f ca="1">E29-TODAY()</f>
        <v>-23</v>
      </c>
      <c r="G29" s="105"/>
      <c r="H29" s="102">
        <v>43768</v>
      </c>
      <c r="I29" s="106">
        <f t="shared" si="5"/>
        <v>44499</v>
      </c>
      <c r="J29" s="111">
        <f ca="1">I29-TODAY()</f>
        <v>652</v>
      </c>
      <c r="K29" s="105"/>
      <c r="L29" s="107" t="s">
        <v>243</v>
      </c>
      <c r="M29" s="108"/>
      <c r="N29" s="108" t="s">
        <v>71</v>
      </c>
      <c r="O29" s="108" t="s">
        <v>71</v>
      </c>
      <c r="P29" s="108" t="s">
        <v>71</v>
      </c>
      <c r="Q29" s="105"/>
      <c r="R29" s="107" t="s">
        <v>243</v>
      </c>
      <c r="S29" s="108"/>
      <c r="T29" s="102"/>
      <c r="U29" s="103"/>
      <c r="V29" s="104"/>
      <c r="W29" s="105"/>
      <c r="X29" s="102"/>
      <c r="Y29" s="103"/>
      <c r="Z29" s="104"/>
      <c r="AA29" s="113"/>
      <c r="AB29" s="102"/>
      <c r="AC29" s="103"/>
      <c r="AD29" s="104"/>
      <c r="AE29" s="59"/>
    </row>
    <row r="30" spans="1:32" x14ac:dyDescent="0.25">
      <c r="A30" s="87" t="s">
        <v>164</v>
      </c>
      <c r="B30" s="133" t="s">
        <v>459</v>
      </c>
      <c r="C30" s="134" t="s">
        <v>163</v>
      </c>
      <c r="D30" s="114">
        <v>43789</v>
      </c>
      <c r="E30" s="110">
        <f>EDATE(D30,60)</f>
        <v>45616</v>
      </c>
      <c r="F30" s="104">
        <f ca="1">E30-TODAY()</f>
        <v>1769</v>
      </c>
      <c r="G30" s="105"/>
      <c r="H30" s="102"/>
      <c r="I30" s="106"/>
      <c r="J30" s="111"/>
      <c r="K30" s="105"/>
      <c r="L30" s="107"/>
      <c r="M30" s="108"/>
      <c r="N30" s="108"/>
      <c r="O30" s="108"/>
      <c r="P30" s="108"/>
      <c r="Q30" s="105"/>
      <c r="R30" s="107"/>
      <c r="S30" s="108"/>
      <c r="T30" s="102"/>
      <c r="U30" s="103"/>
      <c r="V30" s="104"/>
      <c r="W30" s="105"/>
      <c r="X30" s="102"/>
      <c r="Y30" s="103"/>
      <c r="Z30" s="104"/>
      <c r="AA30" s="113"/>
      <c r="AB30" s="102"/>
      <c r="AC30" s="103"/>
      <c r="AD30" s="104"/>
      <c r="AE30" s="59"/>
    </row>
    <row r="31" spans="1:32" x14ac:dyDescent="0.25">
      <c r="A31" s="99" t="s">
        <v>365</v>
      </c>
      <c r="B31" s="100" t="s">
        <v>366</v>
      </c>
      <c r="C31" s="101" t="s">
        <v>91</v>
      </c>
      <c r="D31" s="117">
        <v>43628</v>
      </c>
      <c r="E31" s="110">
        <f>EDATE(D31,12)</f>
        <v>43994</v>
      </c>
      <c r="F31" s="104">
        <f ca="1">E31-TODAY()</f>
        <v>147</v>
      </c>
      <c r="G31" s="105"/>
      <c r="H31" s="102">
        <v>43540</v>
      </c>
      <c r="I31" s="131">
        <f t="shared" ref="I31:I41" si="6">EDATE(H31,24)</f>
        <v>44271</v>
      </c>
      <c r="J31" s="111">
        <f ca="1">I31-TODAY()</f>
        <v>424</v>
      </c>
      <c r="K31" s="105"/>
      <c r="L31" s="107" t="s">
        <v>243</v>
      </c>
      <c r="M31" s="108"/>
      <c r="N31" s="137" t="s">
        <v>71</v>
      </c>
      <c r="O31" s="137" t="s">
        <v>71</v>
      </c>
      <c r="P31" s="194" t="s">
        <v>71</v>
      </c>
      <c r="Q31" s="105"/>
      <c r="R31" s="107" t="s">
        <v>243</v>
      </c>
      <c r="S31" s="108"/>
      <c r="T31" s="102"/>
      <c r="U31" s="103"/>
      <c r="V31" s="104"/>
      <c r="W31" s="105"/>
      <c r="X31" s="102"/>
      <c r="Y31" s="103"/>
      <c r="Z31" s="104"/>
      <c r="AA31" s="113"/>
      <c r="AB31" s="102"/>
      <c r="AC31" s="103"/>
      <c r="AD31" s="104"/>
      <c r="AE31" s="59"/>
    </row>
    <row r="32" spans="1:32" x14ac:dyDescent="0.25">
      <c r="A32" s="99" t="s">
        <v>439</v>
      </c>
      <c r="B32" s="100" t="s">
        <v>440</v>
      </c>
      <c r="C32" s="101" t="s">
        <v>91</v>
      </c>
      <c r="D32" s="163"/>
      <c r="E32" s="132"/>
      <c r="F32" s="130"/>
      <c r="G32" s="105"/>
      <c r="H32" s="132"/>
      <c r="I32" s="205"/>
      <c r="J32" s="130"/>
      <c r="K32" s="105"/>
      <c r="L32" s="107" t="s">
        <v>243</v>
      </c>
      <c r="M32" s="108"/>
      <c r="N32" s="206"/>
      <c r="O32" s="206"/>
      <c r="P32" s="207"/>
      <c r="Q32" s="105"/>
      <c r="R32" s="108" t="s">
        <v>71</v>
      </c>
      <c r="S32" s="108"/>
      <c r="T32" s="102"/>
      <c r="U32" s="103"/>
      <c r="V32" s="104"/>
      <c r="W32" s="105"/>
      <c r="X32" s="102"/>
      <c r="Y32" s="103"/>
      <c r="Z32" s="104"/>
      <c r="AA32" s="113"/>
      <c r="AB32" s="102">
        <v>43841</v>
      </c>
      <c r="AC32" s="103">
        <f>EDATE(AB32,24)</f>
        <v>44572</v>
      </c>
      <c r="AD32" s="104">
        <f ca="1">AC32-TODAY()</f>
        <v>725</v>
      </c>
      <c r="AE32" s="59"/>
    </row>
    <row r="33" spans="1:49" s="69" customFormat="1" x14ac:dyDescent="0.25">
      <c r="A33" s="87" t="s">
        <v>318</v>
      </c>
      <c r="B33" s="133" t="s">
        <v>319</v>
      </c>
      <c r="C33" s="134" t="s">
        <v>277</v>
      </c>
      <c r="D33" s="110">
        <v>43698</v>
      </c>
      <c r="E33" s="109">
        <f>EDATE(D33,12)</f>
        <v>44064</v>
      </c>
      <c r="F33" s="104">
        <f t="shared" ca="1" si="4"/>
        <v>217</v>
      </c>
      <c r="G33" s="112"/>
      <c r="H33" s="109">
        <v>43585</v>
      </c>
      <c r="I33" s="131">
        <f t="shared" si="6"/>
        <v>44316</v>
      </c>
      <c r="J33" s="104">
        <f t="shared" ca="1" si="2"/>
        <v>469</v>
      </c>
      <c r="K33" s="112"/>
      <c r="L33" s="107" t="s">
        <v>243</v>
      </c>
      <c r="M33" s="108"/>
      <c r="N33" s="108" t="s">
        <v>71</v>
      </c>
      <c r="O33" s="108" t="s">
        <v>71</v>
      </c>
      <c r="P33" s="192" t="s">
        <v>71</v>
      </c>
      <c r="Q33" s="105"/>
      <c r="R33" s="107" t="s">
        <v>243</v>
      </c>
      <c r="S33" s="112"/>
      <c r="T33" s="87"/>
      <c r="U33" s="87"/>
      <c r="V33" s="87"/>
      <c r="W33" s="112"/>
      <c r="X33" s="87"/>
      <c r="Y33" s="87"/>
      <c r="Z33" s="87"/>
      <c r="AA33" s="113"/>
      <c r="AB33" s="87"/>
      <c r="AC33" s="87"/>
      <c r="AD33" s="87"/>
      <c r="AE33" s="59"/>
    </row>
    <row r="34" spans="1:49" s="69" customFormat="1" x14ac:dyDescent="0.25">
      <c r="A34" s="87" t="s">
        <v>367</v>
      </c>
      <c r="B34" s="133" t="s">
        <v>206</v>
      </c>
      <c r="C34" s="126" t="s">
        <v>91</v>
      </c>
      <c r="D34" s="110">
        <v>42033</v>
      </c>
      <c r="E34" s="110">
        <f>EDATE(D34,60)</f>
        <v>43859</v>
      </c>
      <c r="F34" s="104">
        <f t="shared" ref="F34:F41" ca="1" si="7">E34-TODAY()</f>
        <v>12</v>
      </c>
      <c r="G34" s="112"/>
      <c r="H34" s="163">
        <v>43017</v>
      </c>
      <c r="I34" s="132">
        <f t="shared" si="6"/>
        <v>43747</v>
      </c>
      <c r="J34" s="104">
        <f t="shared" ca="1" si="2"/>
        <v>-100</v>
      </c>
      <c r="K34" s="112"/>
      <c r="L34" s="107" t="s">
        <v>243</v>
      </c>
      <c r="M34" s="108"/>
      <c r="N34" s="114">
        <v>43533</v>
      </c>
      <c r="O34" s="110">
        <f>EDATE(N34,24)</f>
        <v>44264</v>
      </c>
      <c r="P34" s="193">
        <f ca="1">O34-TODAY()</f>
        <v>417</v>
      </c>
      <c r="Q34" s="105"/>
      <c r="R34" s="108" t="s">
        <v>71</v>
      </c>
      <c r="S34" s="112"/>
      <c r="T34" s="87"/>
      <c r="U34" s="136"/>
      <c r="V34" s="113"/>
      <c r="W34" s="112"/>
      <c r="X34" s="87"/>
      <c r="Y34" s="124"/>
      <c r="Z34" s="113"/>
      <c r="AA34" s="87"/>
      <c r="AB34" s="87"/>
      <c r="AC34" s="87"/>
      <c r="AD34" s="87"/>
      <c r="AE34" s="59"/>
    </row>
    <row r="35" spans="1:49" x14ac:dyDescent="0.25">
      <c r="A35" s="99" t="s">
        <v>167</v>
      </c>
      <c r="B35" s="100" t="s">
        <v>202</v>
      </c>
      <c r="C35" s="101" t="s">
        <v>378</v>
      </c>
      <c r="D35" s="102">
        <v>43264</v>
      </c>
      <c r="E35" s="103">
        <f>EDATE(D35,60)</f>
        <v>45090</v>
      </c>
      <c r="F35" s="104">
        <f ca="1">E35-TODAY()</f>
        <v>1243</v>
      </c>
      <c r="G35" s="105"/>
      <c r="H35" s="102">
        <v>43497</v>
      </c>
      <c r="I35" s="106">
        <f t="shared" si="6"/>
        <v>44228</v>
      </c>
      <c r="J35" s="111">
        <f ca="1">I35-TODAY()</f>
        <v>381</v>
      </c>
      <c r="K35" s="105"/>
      <c r="L35" s="107" t="s">
        <v>243</v>
      </c>
      <c r="M35" s="108"/>
      <c r="N35" s="108" t="s">
        <v>71</v>
      </c>
      <c r="O35" s="108" t="s">
        <v>71</v>
      </c>
      <c r="P35" s="192" t="s">
        <v>71</v>
      </c>
      <c r="Q35" s="105"/>
      <c r="R35" s="108" t="s">
        <v>71</v>
      </c>
      <c r="S35" s="108"/>
      <c r="T35" s="102"/>
      <c r="U35" s="103"/>
      <c r="V35" s="104"/>
      <c r="W35" s="105"/>
      <c r="X35" s="102"/>
      <c r="Y35" s="103"/>
      <c r="Z35" s="104"/>
      <c r="AA35" s="113"/>
      <c r="AB35" s="102"/>
      <c r="AC35" s="103"/>
      <c r="AD35" s="104"/>
      <c r="AE35" s="59"/>
    </row>
    <row r="36" spans="1:49" x14ac:dyDescent="0.25">
      <c r="A36" s="99" t="s">
        <v>355</v>
      </c>
      <c r="B36" s="100" t="s">
        <v>356</v>
      </c>
      <c r="C36" s="101" t="s">
        <v>91</v>
      </c>
      <c r="D36" s="102">
        <v>43748</v>
      </c>
      <c r="E36" s="103">
        <f>EDATE(D36,60)</f>
        <v>45575</v>
      </c>
      <c r="F36" s="104">
        <f ca="1">E36-TODAY()</f>
        <v>1728</v>
      </c>
      <c r="G36" s="105"/>
      <c r="H36" s="114">
        <v>43622</v>
      </c>
      <c r="I36" s="106">
        <f t="shared" si="6"/>
        <v>44353</v>
      </c>
      <c r="J36" s="111">
        <f t="shared" ref="J36" ca="1" si="8">I36-TODAY()</f>
        <v>506</v>
      </c>
      <c r="K36" s="105"/>
      <c r="L36" s="107" t="s">
        <v>243</v>
      </c>
      <c r="M36" s="108"/>
      <c r="N36" s="108" t="s">
        <v>71</v>
      </c>
      <c r="O36" s="108" t="s">
        <v>71</v>
      </c>
      <c r="P36" s="192" t="s">
        <v>71</v>
      </c>
      <c r="Q36" s="105"/>
      <c r="R36" s="107" t="s">
        <v>243</v>
      </c>
      <c r="S36" s="108"/>
      <c r="T36" s="102"/>
      <c r="U36" s="103"/>
      <c r="V36" s="104"/>
      <c r="W36" s="105"/>
      <c r="X36" s="102"/>
      <c r="Y36" s="103"/>
      <c r="Z36" s="104"/>
      <c r="AA36" s="113"/>
      <c r="AB36" s="102">
        <v>43622</v>
      </c>
      <c r="AC36" s="103">
        <f>EDATE(AB36,24)</f>
        <v>44353</v>
      </c>
      <c r="AD36" s="104">
        <f ca="1">AC36-TODAY()</f>
        <v>506</v>
      </c>
      <c r="AE36" s="59"/>
    </row>
    <row r="37" spans="1:49" x14ac:dyDescent="0.25">
      <c r="A37" s="99" t="s">
        <v>437</v>
      </c>
      <c r="B37" s="100" t="s">
        <v>438</v>
      </c>
      <c r="C37" s="101" t="s">
        <v>433</v>
      </c>
      <c r="D37" s="102">
        <v>42139</v>
      </c>
      <c r="E37" s="103">
        <f>EDATE(D37,60)</f>
        <v>43966</v>
      </c>
      <c r="F37" s="104">
        <f ca="1">E37-TODAY()</f>
        <v>119</v>
      </c>
      <c r="G37" s="105"/>
      <c r="H37" s="129" t="s">
        <v>71</v>
      </c>
      <c r="I37" s="115" t="s">
        <v>71</v>
      </c>
      <c r="J37" s="105" t="s">
        <v>71</v>
      </c>
      <c r="K37" s="105"/>
      <c r="L37" s="108" t="s">
        <v>71</v>
      </c>
      <c r="M37" s="108"/>
      <c r="N37" s="108"/>
      <c r="O37" s="108"/>
      <c r="P37" s="192"/>
      <c r="Q37" s="105"/>
      <c r="R37" s="108" t="s">
        <v>71</v>
      </c>
      <c r="S37" s="108"/>
      <c r="T37" s="102"/>
      <c r="U37" s="103"/>
      <c r="V37" s="104"/>
      <c r="W37" s="105"/>
      <c r="X37" s="102"/>
      <c r="Y37" s="103"/>
      <c r="Z37" s="104"/>
      <c r="AA37" s="113"/>
      <c r="AB37" s="102"/>
      <c r="AC37" s="103"/>
      <c r="AD37" s="104"/>
      <c r="AE37" s="59"/>
    </row>
    <row r="38" spans="1:49" x14ac:dyDescent="0.25">
      <c r="A38" s="99" t="s">
        <v>123</v>
      </c>
      <c r="B38" s="100" t="s">
        <v>203</v>
      </c>
      <c r="C38" s="101" t="s">
        <v>132</v>
      </c>
      <c r="D38" s="102">
        <v>42558</v>
      </c>
      <c r="E38" s="103">
        <f>EDATE(D38,60)</f>
        <v>44384</v>
      </c>
      <c r="F38" s="104">
        <f t="shared" ca="1" si="7"/>
        <v>537</v>
      </c>
      <c r="G38" s="105"/>
      <c r="H38" s="129" t="s">
        <v>71</v>
      </c>
      <c r="I38" s="115" t="s">
        <v>71</v>
      </c>
      <c r="J38" s="105" t="s">
        <v>71</v>
      </c>
      <c r="K38" s="105"/>
      <c r="L38" s="107" t="s">
        <v>243</v>
      </c>
      <c r="M38" s="108"/>
      <c r="N38" s="108" t="s">
        <v>71</v>
      </c>
      <c r="O38" s="108" t="s">
        <v>71</v>
      </c>
      <c r="P38" s="192" t="s">
        <v>71</v>
      </c>
      <c r="Q38" s="112"/>
      <c r="R38" s="108" t="s">
        <v>71</v>
      </c>
      <c r="S38" s="108"/>
      <c r="T38" s="116"/>
      <c r="U38" s="103"/>
      <c r="V38" s="104"/>
      <c r="W38" s="105"/>
      <c r="X38" s="116"/>
      <c r="Y38" s="103"/>
      <c r="Z38" s="104"/>
      <c r="AA38" s="113"/>
      <c r="AB38" s="109">
        <v>43621</v>
      </c>
      <c r="AC38" s="103">
        <f>EDATE(AB38,24)</f>
        <v>44352</v>
      </c>
      <c r="AD38" s="104">
        <f ca="1">AC38-TODAY()</f>
        <v>505</v>
      </c>
      <c r="AE38" s="59"/>
    </row>
    <row r="39" spans="1:49" s="59" customFormat="1" x14ac:dyDescent="0.25">
      <c r="A39" s="87" t="s">
        <v>343</v>
      </c>
      <c r="B39" s="100" t="s">
        <v>342</v>
      </c>
      <c r="C39" s="126" t="s">
        <v>91</v>
      </c>
      <c r="D39" s="117">
        <v>43317</v>
      </c>
      <c r="E39" s="110">
        <f>EDATE(D39,48)</f>
        <v>44778</v>
      </c>
      <c r="F39" s="104">
        <f ca="1">E39-TODAY()</f>
        <v>931</v>
      </c>
      <c r="G39" s="112"/>
      <c r="H39" s="117">
        <v>43601</v>
      </c>
      <c r="I39" s="106">
        <f>EDATE(H39,24)</f>
        <v>44332</v>
      </c>
      <c r="J39" s="104">
        <f ca="1">I39-TODAY()</f>
        <v>485</v>
      </c>
      <c r="K39" s="112"/>
      <c r="L39" s="107" t="s">
        <v>243</v>
      </c>
      <c r="M39" s="108"/>
      <c r="N39" s="102">
        <v>43651</v>
      </c>
      <c r="O39" s="110">
        <f>EDATE(N39,12)</f>
        <v>44017</v>
      </c>
      <c r="P39" s="193">
        <f ca="1">O39-TODAY()</f>
        <v>170</v>
      </c>
      <c r="Q39" s="105"/>
      <c r="R39" s="108" t="s">
        <v>71</v>
      </c>
      <c r="S39" s="112"/>
      <c r="T39" s="99"/>
      <c r="U39" s="99"/>
      <c r="V39" s="99"/>
      <c r="W39" s="105"/>
      <c r="X39" s="99"/>
      <c r="Y39" s="99"/>
      <c r="Z39" s="99"/>
      <c r="AA39" s="113"/>
      <c r="AB39" s="99"/>
      <c r="AC39" s="87"/>
      <c r="AD39" s="87"/>
      <c r="AF39" s="69"/>
      <c r="AG39" s="69"/>
      <c r="AH39" s="69"/>
      <c r="AI39" s="69"/>
      <c r="AJ39" s="69"/>
      <c r="AK39" s="69"/>
      <c r="AL39" s="69"/>
      <c r="AM39" s="69"/>
      <c r="AN39" s="69"/>
      <c r="AO39" s="69"/>
      <c r="AP39" s="69"/>
      <c r="AQ39" s="69"/>
      <c r="AR39" s="69"/>
      <c r="AS39" s="69"/>
      <c r="AT39" s="69"/>
    </row>
    <row r="40" spans="1:49" s="59" customFormat="1" x14ac:dyDescent="0.25">
      <c r="A40" s="87" t="s">
        <v>264</v>
      </c>
      <c r="B40" s="100" t="s">
        <v>443</v>
      </c>
      <c r="C40" s="126" t="s">
        <v>213</v>
      </c>
      <c r="D40" s="117">
        <v>42881</v>
      </c>
      <c r="E40" s="110">
        <f>EDATE(D40,60)</f>
        <v>44707</v>
      </c>
      <c r="F40" s="104">
        <f ca="1">E40-TODAY()</f>
        <v>860</v>
      </c>
      <c r="G40" s="112"/>
      <c r="H40" s="109">
        <v>43055</v>
      </c>
      <c r="I40" s="106">
        <f t="shared" si="6"/>
        <v>43785</v>
      </c>
      <c r="J40" s="104">
        <f t="shared" ca="1" si="2"/>
        <v>-62</v>
      </c>
      <c r="K40" s="112"/>
      <c r="L40" s="107"/>
      <c r="M40" s="108"/>
      <c r="N40" s="102"/>
      <c r="O40" s="110"/>
      <c r="P40" s="193"/>
      <c r="Q40" s="105"/>
      <c r="R40" s="108"/>
      <c r="S40" s="112"/>
      <c r="T40" s="99"/>
      <c r="U40" s="99"/>
      <c r="V40" s="99"/>
      <c r="W40" s="105"/>
      <c r="X40" s="99"/>
      <c r="Y40" s="99"/>
      <c r="Z40" s="99"/>
      <c r="AA40" s="113"/>
      <c r="AB40" s="99"/>
      <c r="AC40" s="87"/>
      <c r="AD40" s="87"/>
      <c r="AF40" s="69"/>
      <c r="AG40" s="69"/>
      <c r="AH40" s="69"/>
      <c r="AI40" s="69"/>
      <c r="AJ40" s="69"/>
      <c r="AK40" s="69"/>
      <c r="AL40" s="69"/>
      <c r="AM40" s="69"/>
      <c r="AN40" s="69"/>
      <c r="AO40" s="69"/>
      <c r="AP40" s="69"/>
      <c r="AQ40" s="69"/>
      <c r="AR40" s="69"/>
      <c r="AS40" s="69"/>
      <c r="AT40" s="69"/>
    </row>
    <row r="41" spans="1:49" x14ac:dyDescent="0.25">
      <c r="A41" s="138" t="s">
        <v>431</v>
      </c>
      <c r="B41" s="201" t="s">
        <v>432</v>
      </c>
      <c r="C41" s="128" t="s">
        <v>433</v>
      </c>
      <c r="D41" s="117">
        <v>43797</v>
      </c>
      <c r="E41" s="117">
        <v>44892</v>
      </c>
      <c r="F41" s="104">
        <f t="shared" ca="1" si="7"/>
        <v>1045</v>
      </c>
      <c r="G41" s="112"/>
      <c r="H41" s="110">
        <v>43834</v>
      </c>
      <c r="I41" s="106">
        <f t="shared" si="6"/>
        <v>44565</v>
      </c>
      <c r="J41" s="104">
        <f t="shared" ca="1" si="2"/>
        <v>718</v>
      </c>
      <c r="K41" s="105"/>
      <c r="L41" s="107" t="s">
        <v>243</v>
      </c>
      <c r="M41" s="108"/>
      <c r="N41" s="108" t="s">
        <v>71</v>
      </c>
      <c r="O41" s="108" t="s">
        <v>71</v>
      </c>
      <c r="P41" s="192" t="s">
        <v>71</v>
      </c>
      <c r="Q41" s="112"/>
      <c r="R41" s="108" t="s">
        <v>71</v>
      </c>
      <c r="S41" s="108"/>
      <c r="T41" s="112"/>
      <c r="U41" s="99"/>
      <c r="V41" s="99"/>
      <c r="W41" s="112"/>
      <c r="X41" s="112"/>
      <c r="Y41" s="99"/>
      <c r="Z41" s="99"/>
      <c r="AA41" s="113"/>
      <c r="AB41" s="87"/>
      <c r="AC41" s="99"/>
      <c r="AD41" s="99"/>
      <c r="AE41" s="59"/>
    </row>
    <row r="42" spans="1:49" x14ac:dyDescent="0.25">
      <c r="A42" s="87"/>
      <c r="B42" s="87"/>
      <c r="C42" s="134"/>
      <c r="D42" s="87"/>
      <c r="E42" s="109"/>
      <c r="F42" s="87"/>
      <c r="G42" s="87"/>
      <c r="H42" s="87"/>
      <c r="I42" s="139"/>
      <c r="J42" s="87"/>
      <c r="K42" s="87"/>
      <c r="L42" s="114"/>
      <c r="M42" s="114"/>
      <c r="N42" s="114"/>
      <c r="O42" s="114"/>
      <c r="P42" s="167"/>
      <c r="Q42" s="87"/>
      <c r="R42" s="87"/>
      <c r="S42" s="87"/>
      <c r="T42" s="87"/>
      <c r="U42" s="87"/>
      <c r="V42" s="87"/>
      <c r="W42" s="87"/>
      <c r="X42" s="87"/>
      <c r="Y42" s="87"/>
      <c r="Z42" s="87"/>
      <c r="AA42" s="87"/>
      <c r="AB42" s="87"/>
      <c r="AC42" s="87"/>
      <c r="AD42" s="87"/>
      <c r="AE42" s="59"/>
      <c r="AU42" s="61"/>
      <c r="AV42" s="61"/>
      <c r="AW42" s="61"/>
    </row>
    <row r="43" spans="1:49" x14ac:dyDescent="0.25">
      <c r="A43" s="87"/>
      <c r="B43" s="87"/>
      <c r="C43" s="134"/>
      <c r="D43" s="87"/>
      <c r="E43" s="109"/>
      <c r="F43" s="87"/>
      <c r="G43" s="87"/>
      <c r="H43" s="87"/>
      <c r="I43" s="139"/>
      <c r="J43" s="87"/>
      <c r="K43" s="87"/>
      <c r="L43" s="114"/>
      <c r="M43" s="114"/>
      <c r="N43" s="114"/>
      <c r="O43" s="114"/>
      <c r="P43" s="167"/>
      <c r="Q43" s="87"/>
      <c r="R43" s="87"/>
      <c r="S43" s="87"/>
      <c r="T43" s="87"/>
      <c r="U43" s="87"/>
      <c r="V43" s="87"/>
      <c r="W43" s="87"/>
      <c r="X43" s="87"/>
      <c r="Y43" s="87"/>
      <c r="Z43" s="87"/>
      <c r="AA43" s="87"/>
      <c r="AB43" s="87"/>
      <c r="AC43" s="87"/>
      <c r="AD43" s="87"/>
      <c r="AE43" s="59"/>
      <c r="AU43" s="61"/>
      <c r="AV43" s="61"/>
      <c r="AW43" s="61"/>
    </row>
    <row r="44" spans="1:49" x14ac:dyDescent="0.25">
      <c r="A44" s="87"/>
      <c r="B44" s="87"/>
      <c r="C44" s="134"/>
      <c r="D44" s="87"/>
      <c r="E44" s="109"/>
      <c r="F44" s="87"/>
      <c r="G44" s="87"/>
      <c r="H44" s="87"/>
      <c r="I44" s="139"/>
      <c r="J44" s="87"/>
      <c r="K44" s="87"/>
      <c r="L44" s="127"/>
      <c r="M44" s="127"/>
      <c r="N44" s="127"/>
      <c r="O44" s="127"/>
      <c r="P44" s="167"/>
      <c r="Q44" s="87"/>
      <c r="R44" s="87"/>
      <c r="S44" s="87"/>
      <c r="T44" s="87"/>
      <c r="U44" s="87"/>
      <c r="V44" s="87"/>
      <c r="W44" s="87"/>
      <c r="X44" s="87"/>
      <c r="Y44" s="87"/>
      <c r="Z44" s="87"/>
      <c r="AA44" s="87"/>
      <c r="AB44" s="87"/>
      <c r="AC44" s="87"/>
      <c r="AD44" s="87"/>
      <c r="AE44" s="59"/>
      <c r="AU44" s="61"/>
      <c r="AV44" s="61"/>
      <c r="AW44" s="61"/>
    </row>
    <row r="45" spans="1:49" x14ac:dyDescent="0.25">
      <c r="A45" s="87"/>
      <c r="B45" s="87"/>
      <c r="C45" s="134"/>
      <c r="D45" s="87"/>
      <c r="E45" s="109"/>
      <c r="F45" s="87"/>
      <c r="G45" s="87"/>
      <c r="H45" s="87"/>
      <c r="I45" s="139"/>
      <c r="J45" s="87"/>
      <c r="K45" s="87"/>
      <c r="L45" s="127"/>
      <c r="M45" s="127"/>
      <c r="N45" s="127"/>
      <c r="O45" s="127"/>
      <c r="P45" s="167"/>
      <c r="Q45" s="87"/>
      <c r="R45" s="87"/>
      <c r="S45" s="87"/>
      <c r="T45" s="87"/>
      <c r="U45" s="87"/>
      <c r="V45" s="87"/>
      <c r="W45" s="87"/>
      <c r="X45" s="87"/>
      <c r="Y45" s="87"/>
      <c r="Z45" s="87"/>
      <c r="AA45" s="87"/>
      <c r="AB45" s="87"/>
      <c r="AC45" s="87"/>
      <c r="AD45" s="87"/>
      <c r="AE45" s="59"/>
      <c r="AU45" s="61"/>
      <c r="AV45" s="61"/>
      <c r="AW45" s="61"/>
    </row>
    <row r="46" spans="1:49" x14ac:dyDescent="0.25">
      <c r="A46" s="87"/>
      <c r="B46" s="87"/>
      <c r="C46" s="134"/>
      <c r="D46" s="87"/>
      <c r="E46" s="109"/>
      <c r="F46" s="87"/>
      <c r="G46" s="87"/>
      <c r="H46" s="87"/>
      <c r="I46" s="139"/>
      <c r="J46" s="87"/>
      <c r="K46" s="87"/>
      <c r="L46" s="87"/>
      <c r="M46" s="87"/>
      <c r="N46" s="87"/>
      <c r="O46" s="87"/>
      <c r="P46" s="167"/>
      <c r="Q46" s="87"/>
      <c r="R46" s="87"/>
      <c r="S46" s="87"/>
      <c r="T46" s="87"/>
      <c r="U46" s="87"/>
      <c r="V46" s="87"/>
      <c r="W46" s="87"/>
      <c r="X46" s="87"/>
      <c r="Y46" s="87"/>
      <c r="Z46" s="87"/>
      <c r="AA46" s="87"/>
      <c r="AB46" s="87"/>
      <c r="AC46" s="87"/>
      <c r="AD46" s="87"/>
      <c r="AE46" s="59"/>
      <c r="AU46" s="61"/>
      <c r="AV46" s="61"/>
      <c r="AW46" s="61"/>
    </row>
    <row r="47" spans="1:49" x14ac:dyDescent="0.25">
      <c r="A47" s="87"/>
      <c r="B47" s="87"/>
      <c r="C47" s="134"/>
      <c r="D47" s="87"/>
      <c r="E47" s="109"/>
      <c r="F47" s="87"/>
      <c r="G47" s="87"/>
      <c r="H47" s="87"/>
      <c r="I47" s="139"/>
      <c r="J47" s="87"/>
      <c r="K47" s="87"/>
      <c r="L47" s="87"/>
      <c r="M47" s="87"/>
      <c r="N47" s="87"/>
      <c r="O47" s="87"/>
      <c r="P47" s="167"/>
      <c r="Q47" s="87"/>
      <c r="R47" s="87"/>
      <c r="S47" s="87"/>
      <c r="T47" s="87"/>
      <c r="U47" s="87"/>
      <c r="V47" s="87"/>
      <c r="W47" s="87"/>
      <c r="X47" s="87"/>
      <c r="Y47" s="87"/>
      <c r="Z47" s="87"/>
      <c r="AA47" s="87"/>
      <c r="AB47" s="87"/>
      <c r="AC47" s="87"/>
      <c r="AD47" s="87"/>
      <c r="AE47" s="59"/>
      <c r="AU47" s="61"/>
      <c r="AV47" s="61"/>
      <c r="AW47" s="61"/>
    </row>
    <row r="48" spans="1:49" x14ac:dyDescent="0.25">
      <c r="A48" s="87"/>
      <c r="B48" s="87"/>
      <c r="C48" s="134"/>
      <c r="D48" s="87"/>
      <c r="E48" s="109"/>
      <c r="F48" s="87"/>
      <c r="G48" s="87"/>
      <c r="H48" s="87"/>
      <c r="I48" s="139"/>
      <c r="J48" s="87"/>
      <c r="K48" s="87"/>
      <c r="L48" s="87"/>
      <c r="M48" s="87"/>
      <c r="N48" s="87"/>
      <c r="O48" s="87"/>
      <c r="P48" s="167"/>
      <c r="Q48" s="87"/>
      <c r="R48" s="87"/>
      <c r="S48" s="87"/>
      <c r="T48" s="87"/>
      <c r="U48" s="87"/>
      <c r="V48" s="87"/>
      <c r="W48" s="87"/>
      <c r="X48" s="87"/>
      <c r="Y48" s="87"/>
      <c r="Z48" s="87"/>
      <c r="AA48" s="87"/>
      <c r="AB48" s="87"/>
      <c r="AC48" s="87"/>
      <c r="AD48" s="87"/>
      <c r="AE48" s="59"/>
      <c r="AU48" s="61"/>
      <c r="AV48" s="61"/>
      <c r="AW48" s="61"/>
    </row>
    <row r="49" spans="1:49" x14ac:dyDescent="0.25">
      <c r="A49" s="87"/>
      <c r="B49" s="87"/>
      <c r="C49" s="134"/>
      <c r="D49" s="87"/>
      <c r="E49" s="109"/>
      <c r="F49" s="87"/>
      <c r="G49" s="87"/>
      <c r="H49" s="87"/>
      <c r="I49" s="139"/>
      <c r="J49" s="87"/>
      <c r="K49" s="87"/>
      <c r="L49" s="87"/>
      <c r="M49" s="87"/>
      <c r="N49" s="87"/>
      <c r="O49" s="87"/>
      <c r="P49" s="167"/>
      <c r="Q49" s="87"/>
      <c r="R49" s="87"/>
      <c r="S49" s="87"/>
      <c r="T49" s="87"/>
      <c r="U49" s="87"/>
      <c r="V49" s="87"/>
      <c r="W49" s="87"/>
      <c r="X49" s="87"/>
      <c r="Y49" s="87"/>
      <c r="Z49" s="87"/>
      <c r="AA49" s="87"/>
      <c r="AB49" s="87"/>
      <c r="AC49" s="87"/>
      <c r="AD49" s="87"/>
      <c r="AE49" s="59"/>
      <c r="AU49" s="61"/>
      <c r="AV49" s="61"/>
      <c r="AW49" s="61"/>
    </row>
    <row r="50" spans="1:49" x14ac:dyDescent="0.25">
      <c r="A50" s="140"/>
      <c r="B50" s="140"/>
      <c r="C50" s="134"/>
      <c r="D50" s="87"/>
      <c r="E50" s="109"/>
      <c r="F50" s="87"/>
      <c r="G50" s="87"/>
      <c r="H50" s="124"/>
      <c r="I50" s="131"/>
      <c r="J50" s="124"/>
      <c r="K50" s="124"/>
      <c r="L50" s="87"/>
      <c r="M50" s="87"/>
      <c r="N50" s="87"/>
      <c r="O50" s="87"/>
      <c r="P50" s="167"/>
      <c r="Q50" s="87"/>
      <c r="R50" s="87"/>
      <c r="S50" s="87"/>
      <c r="T50" s="87"/>
      <c r="U50" s="87"/>
      <c r="V50" s="87"/>
      <c r="W50" s="87"/>
      <c r="X50" s="87"/>
      <c r="Y50" s="87"/>
      <c r="Z50" s="87"/>
      <c r="AA50" s="87"/>
      <c r="AB50" s="87"/>
      <c r="AC50" s="87"/>
      <c r="AD50" s="87"/>
      <c r="AE50" s="59"/>
      <c r="AU50" s="61"/>
      <c r="AV50" s="61"/>
      <c r="AW50" s="61"/>
    </row>
    <row r="51" spans="1:49" s="59" customFormat="1" ht="21" customHeight="1" x14ac:dyDescent="0.25">
      <c r="A51" s="140"/>
      <c r="B51" s="140"/>
      <c r="C51" s="134"/>
      <c r="D51" s="87"/>
      <c r="E51" s="109"/>
      <c r="F51" s="87"/>
      <c r="G51" s="87"/>
      <c r="H51" s="124"/>
      <c r="I51" s="131"/>
      <c r="J51" s="124"/>
      <c r="K51" s="124"/>
      <c r="L51" s="87"/>
      <c r="M51" s="87"/>
      <c r="N51" s="87"/>
      <c r="O51" s="87"/>
      <c r="P51" s="167"/>
      <c r="Q51" s="87"/>
      <c r="R51" s="87"/>
      <c r="S51" s="87"/>
      <c r="T51" s="87"/>
      <c r="U51" s="87"/>
      <c r="V51" s="87"/>
      <c r="W51" s="87"/>
      <c r="X51" s="87"/>
      <c r="Y51" s="87"/>
      <c r="Z51" s="87"/>
      <c r="AA51" s="87"/>
      <c r="AB51" s="87"/>
      <c r="AC51" s="87"/>
      <c r="AD51" s="87"/>
      <c r="AF51" s="69"/>
      <c r="AG51" s="69"/>
      <c r="AH51" s="69"/>
      <c r="AI51" s="69"/>
      <c r="AJ51" s="69"/>
      <c r="AK51" s="69"/>
      <c r="AL51" s="69"/>
      <c r="AM51" s="69"/>
      <c r="AN51" s="69"/>
      <c r="AO51" s="69"/>
      <c r="AP51" s="69"/>
      <c r="AQ51" s="69"/>
      <c r="AR51" s="69"/>
      <c r="AS51" s="69"/>
      <c r="AT51" s="69"/>
    </row>
    <row r="52" spans="1:49" x14ac:dyDescent="0.25">
      <c r="A52" s="70"/>
      <c r="B52" s="140"/>
      <c r="C52" s="85"/>
      <c r="D52" s="69"/>
      <c r="E52" s="65"/>
      <c r="F52" s="69"/>
      <c r="G52" s="69"/>
      <c r="H52" s="68"/>
      <c r="I52" s="67"/>
      <c r="J52" s="68"/>
      <c r="K52" s="68"/>
      <c r="L52" s="69"/>
      <c r="M52" s="69"/>
      <c r="N52" s="69"/>
      <c r="O52" s="69"/>
      <c r="P52" s="80"/>
      <c r="Q52" s="69"/>
      <c r="R52" s="69"/>
      <c r="S52" s="69"/>
      <c r="T52" s="69"/>
      <c r="U52" s="69"/>
      <c r="V52" s="69"/>
      <c r="W52" s="69"/>
      <c r="X52" s="69"/>
      <c r="Y52" s="69"/>
      <c r="Z52" s="69"/>
      <c r="AA52" s="69"/>
      <c r="AB52" s="69"/>
      <c r="AC52" s="69"/>
      <c r="AD52" s="69"/>
      <c r="AE52" s="59"/>
      <c r="AU52" s="61"/>
      <c r="AV52" s="61"/>
      <c r="AW52" s="61"/>
    </row>
    <row r="53" spans="1:49" x14ac:dyDescent="0.25">
      <c r="A53" s="70"/>
      <c r="B53" s="140"/>
      <c r="C53" s="85"/>
      <c r="D53" s="69"/>
      <c r="E53" s="65"/>
      <c r="F53" s="69"/>
      <c r="G53" s="69"/>
      <c r="H53" s="68"/>
      <c r="I53" s="67"/>
      <c r="J53" s="68"/>
      <c r="K53" s="68"/>
      <c r="L53" s="69"/>
      <c r="M53" s="69"/>
      <c r="N53" s="69"/>
      <c r="O53" s="69"/>
      <c r="P53" s="80"/>
      <c r="Q53" s="69"/>
      <c r="R53" s="69"/>
      <c r="S53" s="69"/>
      <c r="T53" s="69"/>
      <c r="U53" s="69"/>
      <c r="V53" s="69"/>
      <c r="W53" s="69"/>
      <c r="X53" s="69"/>
      <c r="Y53" s="69"/>
      <c r="Z53" s="69"/>
      <c r="AA53" s="69"/>
      <c r="AB53" s="69"/>
      <c r="AC53" s="69"/>
      <c r="AD53" s="69"/>
      <c r="AE53" s="59"/>
      <c r="AU53" s="61"/>
      <c r="AV53" s="61"/>
      <c r="AW53" s="61"/>
    </row>
    <row r="54" spans="1:49" x14ac:dyDescent="0.25">
      <c r="A54" s="70"/>
      <c r="B54" s="140"/>
      <c r="C54" s="85"/>
      <c r="D54" s="69"/>
      <c r="E54" s="65"/>
      <c r="F54" s="69"/>
      <c r="G54" s="69"/>
      <c r="H54" s="68"/>
      <c r="I54" s="67"/>
      <c r="J54" s="68"/>
      <c r="K54" s="68"/>
      <c r="L54" s="69"/>
      <c r="M54" s="69"/>
      <c r="N54" s="69"/>
      <c r="O54" s="69"/>
      <c r="P54" s="80"/>
      <c r="Q54" s="69"/>
      <c r="R54" s="69"/>
      <c r="S54" s="69"/>
      <c r="T54" s="69"/>
      <c r="U54" s="69"/>
      <c r="V54" s="69"/>
      <c r="W54" s="69"/>
      <c r="X54" s="69"/>
      <c r="Y54" s="69"/>
      <c r="Z54" s="69"/>
      <c r="AA54" s="69"/>
      <c r="AB54" s="69"/>
      <c r="AC54" s="69"/>
      <c r="AD54" s="69"/>
      <c r="AE54" s="59"/>
      <c r="AU54" s="61"/>
      <c r="AV54" s="61"/>
      <c r="AW54" s="61"/>
    </row>
    <row r="55" spans="1:49" x14ac:dyDescent="0.25">
      <c r="A55" s="70"/>
      <c r="B55" s="140"/>
      <c r="C55" s="85"/>
      <c r="D55" s="69"/>
      <c r="E55" s="65"/>
      <c r="F55" s="69"/>
      <c r="G55" s="69"/>
      <c r="H55" s="68"/>
      <c r="I55" s="67"/>
      <c r="J55" s="68"/>
      <c r="K55" s="68"/>
      <c r="L55" s="69"/>
      <c r="M55" s="69"/>
      <c r="N55" s="69"/>
      <c r="O55" s="69"/>
      <c r="P55" s="80"/>
      <c r="Q55" s="69"/>
      <c r="R55" s="69"/>
      <c r="S55" s="69"/>
      <c r="T55" s="69"/>
      <c r="U55" s="69"/>
      <c r="V55" s="69"/>
      <c r="W55" s="69"/>
      <c r="X55" s="69"/>
      <c r="Y55" s="69"/>
      <c r="Z55" s="69"/>
      <c r="AA55" s="69"/>
      <c r="AB55" s="69"/>
      <c r="AC55" s="69"/>
      <c r="AD55" s="69"/>
      <c r="AE55" s="59"/>
      <c r="AU55" s="61"/>
      <c r="AV55" s="61"/>
      <c r="AW55" s="61"/>
    </row>
    <row r="56" spans="1:49" x14ac:dyDescent="0.25">
      <c r="A56" s="70"/>
      <c r="B56" s="140"/>
      <c r="C56" s="85"/>
      <c r="D56" s="69"/>
      <c r="E56" s="65"/>
      <c r="F56" s="69"/>
      <c r="G56" s="69"/>
      <c r="H56" s="68"/>
      <c r="I56" s="67"/>
      <c r="J56" s="68"/>
      <c r="K56" s="68"/>
      <c r="L56" s="69"/>
      <c r="M56" s="69"/>
      <c r="N56" s="69"/>
      <c r="O56" s="69"/>
      <c r="P56" s="80"/>
      <c r="Q56" s="69"/>
      <c r="R56" s="69"/>
      <c r="S56" s="69"/>
      <c r="T56" s="69"/>
      <c r="U56" s="69"/>
      <c r="V56" s="69"/>
      <c r="W56" s="69"/>
      <c r="X56" s="69"/>
      <c r="Y56" s="69"/>
      <c r="Z56" s="69"/>
      <c r="AA56" s="69"/>
      <c r="AB56" s="69"/>
      <c r="AC56" s="69"/>
      <c r="AD56" s="69"/>
      <c r="AU56" s="61"/>
      <c r="AV56" s="61"/>
      <c r="AW56" s="61"/>
    </row>
    <row r="57" spans="1:49" x14ac:dyDescent="0.25">
      <c r="A57" s="70"/>
      <c r="B57" s="140"/>
      <c r="C57" s="85"/>
      <c r="D57" s="69"/>
      <c r="E57" s="65"/>
      <c r="F57" s="69"/>
      <c r="G57" s="69"/>
      <c r="H57" s="68"/>
      <c r="I57" s="67"/>
      <c r="J57" s="68"/>
      <c r="K57" s="68"/>
      <c r="L57" s="69"/>
      <c r="M57" s="69"/>
      <c r="N57" s="69"/>
      <c r="O57" s="69"/>
      <c r="P57" s="80"/>
      <c r="Q57" s="69"/>
      <c r="R57" s="69"/>
      <c r="S57" s="69"/>
      <c r="T57" s="69"/>
      <c r="U57" s="69"/>
      <c r="V57" s="69"/>
      <c r="W57" s="69"/>
      <c r="X57" s="69"/>
      <c r="Y57" s="69"/>
      <c r="Z57" s="69"/>
      <c r="AA57" s="69"/>
      <c r="AB57" s="69"/>
      <c r="AC57" s="69"/>
      <c r="AD57" s="69"/>
      <c r="AU57" s="61"/>
      <c r="AV57" s="61"/>
      <c r="AW57" s="61"/>
    </row>
    <row r="58" spans="1:49" x14ac:dyDescent="0.25">
      <c r="A58" s="70"/>
      <c r="B58" s="140"/>
      <c r="C58" s="85"/>
      <c r="D58" s="69"/>
      <c r="E58" s="65"/>
      <c r="F58" s="69"/>
      <c r="G58" s="69"/>
      <c r="H58" s="68"/>
      <c r="I58" s="67"/>
      <c r="J58" s="68"/>
      <c r="K58" s="68"/>
      <c r="L58" s="69"/>
      <c r="M58" s="69"/>
      <c r="N58" s="69"/>
      <c r="O58" s="69"/>
      <c r="P58" s="80"/>
      <c r="Q58" s="69"/>
      <c r="R58" s="69"/>
      <c r="S58" s="69"/>
      <c r="T58" s="69"/>
      <c r="U58" s="69"/>
      <c r="V58" s="69"/>
      <c r="W58" s="69"/>
      <c r="X58" s="69"/>
      <c r="Y58" s="69"/>
      <c r="Z58" s="69"/>
      <c r="AA58" s="69"/>
      <c r="AB58" s="69"/>
      <c r="AC58" s="69"/>
      <c r="AD58" s="69"/>
      <c r="AU58" s="61"/>
      <c r="AV58" s="61"/>
      <c r="AW58" s="61"/>
    </row>
    <row r="59" spans="1:49" x14ac:dyDescent="0.25">
      <c r="A59" s="70"/>
      <c r="B59" s="140"/>
      <c r="C59" s="85"/>
      <c r="D59" s="69"/>
      <c r="E59" s="65"/>
      <c r="F59" s="69"/>
      <c r="G59" s="69"/>
      <c r="H59" s="68"/>
      <c r="I59" s="67"/>
      <c r="J59" s="68"/>
      <c r="K59" s="68"/>
      <c r="L59" s="69"/>
      <c r="M59" s="69"/>
      <c r="N59" s="69"/>
      <c r="O59" s="69"/>
      <c r="P59" s="80"/>
      <c r="Q59" s="69"/>
      <c r="R59" s="69"/>
      <c r="S59" s="69"/>
      <c r="T59" s="69"/>
      <c r="U59" s="69"/>
      <c r="V59" s="69"/>
      <c r="W59" s="69"/>
      <c r="X59" s="69"/>
      <c r="Y59" s="69"/>
      <c r="Z59" s="69"/>
      <c r="AA59" s="69"/>
      <c r="AB59" s="69"/>
      <c r="AC59" s="69"/>
      <c r="AD59" s="69"/>
      <c r="AU59" s="61"/>
      <c r="AV59" s="61"/>
      <c r="AW59" s="61"/>
    </row>
    <row r="60" spans="1:49" x14ac:dyDescent="0.25">
      <c r="A60" s="70"/>
      <c r="B60" s="140"/>
      <c r="C60" s="85"/>
      <c r="D60" s="69"/>
      <c r="E60" s="65"/>
      <c r="F60" s="69"/>
      <c r="G60" s="69"/>
      <c r="H60" s="68"/>
      <c r="I60" s="67"/>
      <c r="J60" s="68"/>
      <c r="K60" s="68"/>
      <c r="L60" s="69"/>
      <c r="M60" s="69"/>
      <c r="N60" s="69"/>
      <c r="O60" s="69"/>
      <c r="P60" s="80"/>
      <c r="Q60" s="69"/>
      <c r="R60" s="69"/>
      <c r="S60" s="69"/>
      <c r="T60" s="69"/>
      <c r="U60" s="69"/>
      <c r="V60" s="69"/>
      <c r="W60" s="69"/>
      <c r="X60" s="69"/>
      <c r="Y60" s="69"/>
      <c r="Z60" s="69"/>
      <c r="AA60" s="69"/>
      <c r="AB60" s="69"/>
      <c r="AC60" s="69"/>
      <c r="AD60" s="69"/>
      <c r="AU60" s="61"/>
      <c r="AV60" s="61"/>
      <c r="AW60" s="61"/>
    </row>
    <row r="61" spans="1:49" x14ac:dyDescent="0.25">
      <c r="A61" s="70"/>
      <c r="B61" s="140"/>
      <c r="C61" s="85"/>
      <c r="D61" s="69"/>
      <c r="E61" s="65"/>
      <c r="F61" s="69"/>
      <c r="G61" s="69"/>
      <c r="H61" s="68"/>
      <c r="I61" s="67"/>
      <c r="J61" s="68"/>
      <c r="K61" s="68"/>
      <c r="L61" s="69"/>
      <c r="M61" s="69"/>
      <c r="N61" s="69"/>
      <c r="O61" s="69"/>
      <c r="P61" s="80"/>
      <c r="Q61" s="69"/>
      <c r="R61" s="69"/>
      <c r="S61" s="69"/>
      <c r="T61" s="69"/>
      <c r="U61" s="69"/>
      <c r="V61" s="69"/>
      <c r="W61" s="69"/>
      <c r="X61" s="69"/>
      <c r="Y61" s="69"/>
      <c r="Z61" s="69"/>
      <c r="AA61" s="69"/>
      <c r="AB61" s="69"/>
      <c r="AC61" s="69"/>
      <c r="AD61" s="69"/>
      <c r="AU61" s="61"/>
      <c r="AV61" s="61"/>
      <c r="AW61" s="61"/>
    </row>
    <row r="62" spans="1:49" x14ac:dyDescent="0.25">
      <c r="A62" s="70"/>
      <c r="B62" s="140"/>
      <c r="C62" s="85"/>
      <c r="D62" s="69"/>
      <c r="E62" s="65"/>
      <c r="F62" s="69"/>
      <c r="G62" s="69"/>
      <c r="H62" s="68"/>
      <c r="I62" s="67"/>
      <c r="J62" s="68"/>
      <c r="K62" s="68"/>
      <c r="L62" s="69"/>
      <c r="M62" s="69"/>
      <c r="N62" s="69"/>
      <c r="O62" s="69"/>
      <c r="P62" s="80"/>
      <c r="Q62" s="69"/>
      <c r="R62" s="69"/>
      <c r="S62" s="69"/>
      <c r="T62" s="69"/>
      <c r="U62" s="69"/>
      <c r="V62" s="69"/>
      <c r="W62" s="69"/>
      <c r="X62" s="69"/>
      <c r="Y62" s="69"/>
      <c r="Z62" s="69"/>
      <c r="AA62" s="69"/>
      <c r="AB62" s="69"/>
      <c r="AC62" s="69"/>
      <c r="AD62" s="69"/>
      <c r="AU62" s="61"/>
      <c r="AV62" s="61"/>
      <c r="AW62" s="61"/>
    </row>
    <row r="63" spans="1:49" x14ac:dyDescent="0.25">
      <c r="A63" s="70"/>
      <c r="B63" s="140"/>
      <c r="C63" s="85"/>
      <c r="D63" s="69"/>
      <c r="E63" s="65"/>
      <c r="F63" s="69"/>
      <c r="G63" s="69"/>
      <c r="H63" s="68"/>
      <c r="I63" s="67"/>
      <c r="J63" s="68"/>
      <c r="K63" s="68"/>
      <c r="L63" s="69"/>
      <c r="M63" s="69"/>
      <c r="N63" s="69"/>
      <c r="O63" s="69"/>
      <c r="P63" s="80"/>
      <c r="Q63" s="69"/>
      <c r="R63" s="69"/>
      <c r="S63" s="69"/>
      <c r="T63" s="69"/>
      <c r="U63" s="69"/>
      <c r="V63" s="69"/>
      <c r="W63" s="69"/>
      <c r="X63" s="69"/>
      <c r="Y63" s="69"/>
      <c r="Z63" s="69"/>
      <c r="AA63" s="69"/>
      <c r="AB63" s="69"/>
      <c r="AC63" s="69"/>
      <c r="AD63" s="69"/>
      <c r="AU63" s="61"/>
      <c r="AV63" s="61"/>
      <c r="AW63" s="61"/>
    </row>
    <row r="64" spans="1:49" x14ac:dyDescent="0.25">
      <c r="A64" s="70"/>
      <c r="B64" s="140"/>
      <c r="C64" s="85"/>
      <c r="D64" s="69"/>
      <c r="E64" s="65"/>
      <c r="F64" s="69"/>
      <c r="G64" s="69"/>
      <c r="H64" s="68"/>
      <c r="I64" s="67"/>
      <c r="J64" s="68"/>
      <c r="K64" s="68"/>
      <c r="L64" s="69"/>
      <c r="M64" s="69"/>
      <c r="N64" s="69"/>
      <c r="O64" s="69"/>
      <c r="P64" s="80"/>
      <c r="Q64" s="69"/>
      <c r="R64" s="69"/>
      <c r="S64" s="69"/>
      <c r="T64" s="69"/>
      <c r="U64" s="69"/>
      <c r="V64" s="69"/>
      <c r="W64" s="69"/>
      <c r="X64" s="69"/>
      <c r="Y64" s="69"/>
      <c r="Z64" s="69"/>
      <c r="AA64" s="69"/>
      <c r="AB64" s="69"/>
      <c r="AC64" s="69"/>
      <c r="AD64" s="69"/>
      <c r="AU64" s="61"/>
      <c r="AV64" s="61"/>
      <c r="AW64" s="61"/>
    </row>
    <row r="65" spans="1:49" x14ac:dyDescent="0.25">
      <c r="A65" s="70"/>
      <c r="B65" s="140"/>
      <c r="C65" s="85"/>
      <c r="D65" s="69"/>
      <c r="E65" s="65"/>
      <c r="F65" s="69"/>
      <c r="G65" s="69"/>
      <c r="H65" s="68"/>
      <c r="I65" s="67"/>
      <c r="J65" s="68"/>
      <c r="K65" s="68"/>
      <c r="L65" s="69"/>
      <c r="M65" s="69"/>
      <c r="N65" s="69"/>
      <c r="O65" s="69"/>
      <c r="P65" s="80"/>
      <c r="Q65" s="69"/>
      <c r="R65" s="69"/>
      <c r="S65" s="69"/>
      <c r="T65" s="69"/>
      <c r="U65" s="69"/>
      <c r="V65" s="69"/>
      <c r="W65" s="69"/>
      <c r="X65" s="69"/>
      <c r="Y65" s="69"/>
      <c r="Z65" s="69"/>
      <c r="AA65" s="69"/>
      <c r="AB65" s="69"/>
      <c r="AC65" s="69"/>
      <c r="AD65" s="69"/>
      <c r="AU65" s="61"/>
      <c r="AV65" s="61"/>
      <c r="AW65" s="61"/>
    </row>
    <row r="66" spans="1:49" x14ac:dyDescent="0.25">
      <c r="A66" s="70"/>
      <c r="B66" s="140"/>
      <c r="C66" s="85"/>
      <c r="D66" s="69"/>
      <c r="E66" s="65"/>
      <c r="F66" s="69"/>
      <c r="G66" s="69"/>
      <c r="H66" s="68"/>
      <c r="I66" s="67"/>
      <c r="J66" s="68"/>
      <c r="K66" s="68"/>
      <c r="L66" s="69"/>
      <c r="M66" s="69"/>
      <c r="N66" s="69"/>
      <c r="O66" s="69"/>
      <c r="P66" s="80"/>
      <c r="Q66" s="69"/>
      <c r="R66" s="69"/>
      <c r="S66" s="69"/>
      <c r="T66" s="69"/>
      <c r="U66" s="69"/>
      <c r="V66" s="69"/>
      <c r="W66" s="69"/>
      <c r="X66" s="69"/>
      <c r="Y66" s="69"/>
      <c r="Z66" s="69"/>
      <c r="AA66" s="69"/>
      <c r="AB66" s="69"/>
      <c r="AC66" s="69"/>
      <c r="AD66" s="69"/>
      <c r="AU66" s="61"/>
      <c r="AV66" s="61"/>
      <c r="AW66" s="61"/>
    </row>
    <row r="67" spans="1:49" x14ac:dyDescent="0.25">
      <c r="A67" s="70"/>
      <c r="B67" s="140"/>
      <c r="C67" s="85"/>
      <c r="D67" s="69"/>
      <c r="E67" s="65"/>
      <c r="F67" s="69"/>
      <c r="G67" s="69"/>
      <c r="H67" s="68"/>
      <c r="I67" s="67"/>
      <c r="J67" s="68"/>
      <c r="K67" s="68"/>
      <c r="L67" s="69"/>
      <c r="M67" s="69"/>
      <c r="N67" s="69"/>
      <c r="O67" s="69"/>
      <c r="P67" s="80"/>
      <c r="Q67" s="69"/>
      <c r="R67" s="69"/>
      <c r="S67" s="69"/>
      <c r="T67" s="69"/>
      <c r="U67" s="69"/>
      <c r="V67" s="69"/>
      <c r="W67" s="69"/>
      <c r="X67" s="69"/>
      <c r="Y67" s="69"/>
      <c r="Z67" s="69"/>
      <c r="AA67" s="69"/>
      <c r="AB67" s="69"/>
      <c r="AC67" s="69"/>
      <c r="AD67" s="69"/>
      <c r="AU67" s="61"/>
      <c r="AV67" s="61"/>
      <c r="AW67" s="61"/>
    </row>
    <row r="68" spans="1:49" x14ac:dyDescent="0.25">
      <c r="A68" s="70"/>
      <c r="B68" s="140"/>
      <c r="C68" s="85"/>
      <c r="D68" s="69"/>
      <c r="E68" s="65"/>
      <c r="F68" s="69"/>
      <c r="G68" s="69"/>
      <c r="H68" s="68"/>
      <c r="I68" s="67"/>
      <c r="J68" s="68"/>
      <c r="K68" s="68"/>
      <c r="L68" s="69"/>
      <c r="M68" s="69"/>
      <c r="N68" s="69"/>
      <c r="O68" s="69"/>
      <c r="P68" s="80"/>
      <c r="Q68" s="69"/>
      <c r="R68" s="69"/>
      <c r="S68" s="69"/>
      <c r="T68" s="69"/>
      <c r="U68" s="69"/>
      <c r="V68" s="69"/>
      <c r="W68" s="69"/>
      <c r="X68" s="69"/>
      <c r="Y68" s="69"/>
      <c r="Z68" s="69"/>
      <c r="AA68" s="69"/>
      <c r="AB68" s="69"/>
      <c r="AC68" s="69"/>
      <c r="AD68" s="69"/>
      <c r="AU68" s="61"/>
      <c r="AV68" s="61"/>
      <c r="AW68" s="61"/>
    </row>
    <row r="69" spans="1:49" x14ac:dyDescent="0.25">
      <c r="A69" s="70"/>
      <c r="B69" s="140"/>
      <c r="C69" s="85"/>
      <c r="D69" s="69"/>
      <c r="E69" s="65"/>
      <c r="F69" s="69"/>
      <c r="G69" s="69"/>
      <c r="H69" s="68"/>
      <c r="I69" s="67"/>
      <c r="J69" s="68"/>
      <c r="K69" s="68"/>
      <c r="L69" s="69"/>
      <c r="M69" s="69"/>
      <c r="N69" s="69"/>
      <c r="O69" s="69"/>
      <c r="P69" s="80"/>
      <c r="Q69" s="69"/>
      <c r="R69" s="69"/>
      <c r="S69" s="69"/>
      <c r="T69" s="69"/>
      <c r="U69" s="69"/>
      <c r="V69" s="69"/>
      <c r="W69" s="69"/>
      <c r="X69" s="69"/>
      <c r="Y69" s="69"/>
      <c r="Z69" s="69"/>
      <c r="AA69" s="69"/>
      <c r="AB69" s="69"/>
      <c r="AC69" s="69"/>
      <c r="AD69" s="69"/>
      <c r="AU69" s="61"/>
      <c r="AV69" s="61"/>
      <c r="AW69" s="61"/>
    </row>
    <row r="70" spans="1:49" x14ac:dyDescent="0.25">
      <c r="A70" s="70"/>
      <c r="B70" s="140"/>
      <c r="C70" s="85"/>
      <c r="D70" s="69"/>
      <c r="E70" s="65"/>
      <c r="F70" s="69"/>
      <c r="G70" s="69"/>
      <c r="H70" s="68"/>
      <c r="I70" s="67"/>
      <c r="J70" s="68"/>
      <c r="K70" s="68"/>
      <c r="L70" s="69"/>
      <c r="M70" s="69"/>
      <c r="N70" s="69"/>
      <c r="O70" s="69"/>
      <c r="P70" s="80"/>
      <c r="Q70" s="69"/>
      <c r="R70" s="69"/>
      <c r="S70" s="69"/>
      <c r="T70" s="69"/>
      <c r="U70" s="69"/>
      <c r="V70" s="69"/>
      <c r="W70" s="69"/>
      <c r="X70" s="69"/>
      <c r="Y70" s="69"/>
      <c r="Z70" s="69"/>
      <c r="AA70" s="69"/>
      <c r="AB70" s="69"/>
      <c r="AC70" s="69"/>
      <c r="AD70" s="69"/>
      <c r="AU70" s="61"/>
      <c r="AV70" s="61"/>
      <c r="AW70" s="61"/>
    </row>
    <row r="71" spans="1:49" x14ac:dyDescent="0.25">
      <c r="A71" s="70"/>
      <c r="B71" s="140"/>
      <c r="C71" s="85"/>
      <c r="D71" s="69"/>
      <c r="E71" s="65"/>
      <c r="F71" s="69"/>
      <c r="G71" s="69"/>
      <c r="H71" s="68"/>
      <c r="I71" s="67"/>
      <c r="J71" s="68"/>
      <c r="K71" s="68"/>
      <c r="L71" s="69"/>
      <c r="M71" s="69"/>
      <c r="N71" s="69"/>
      <c r="O71" s="69"/>
      <c r="P71" s="80"/>
      <c r="Q71" s="69"/>
      <c r="R71" s="69"/>
      <c r="S71" s="69"/>
      <c r="T71" s="69"/>
      <c r="U71" s="69"/>
      <c r="V71" s="69"/>
      <c r="W71" s="69"/>
      <c r="X71" s="69"/>
      <c r="Y71" s="69"/>
      <c r="Z71" s="69"/>
      <c r="AA71" s="69"/>
      <c r="AB71" s="69"/>
      <c r="AC71" s="69"/>
      <c r="AD71" s="69"/>
      <c r="AU71" s="61"/>
      <c r="AV71" s="61"/>
      <c r="AW71" s="61"/>
    </row>
    <row r="72" spans="1:49" x14ac:dyDescent="0.25">
      <c r="A72" s="70"/>
      <c r="B72" s="140"/>
      <c r="C72" s="85"/>
      <c r="D72" s="69"/>
      <c r="E72" s="65"/>
      <c r="F72" s="69"/>
      <c r="G72" s="69"/>
      <c r="H72" s="68"/>
      <c r="I72" s="67"/>
      <c r="J72" s="68"/>
      <c r="K72" s="68"/>
      <c r="L72" s="69"/>
      <c r="M72" s="69"/>
      <c r="N72" s="69"/>
      <c r="O72" s="69"/>
      <c r="P72" s="80"/>
      <c r="Q72" s="69"/>
      <c r="R72" s="69"/>
      <c r="S72" s="69"/>
      <c r="T72" s="69"/>
      <c r="U72" s="69"/>
      <c r="V72" s="69"/>
      <c r="W72" s="69"/>
      <c r="X72" s="69"/>
      <c r="Y72" s="69"/>
      <c r="Z72" s="69"/>
      <c r="AA72" s="69"/>
      <c r="AB72" s="69"/>
      <c r="AC72" s="69"/>
      <c r="AD72" s="69"/>
      <c r="AU72" s="61"/>
      <c r="AV72" s="61"/>
      <c r="AW72" s="61"/>
    </row>
    <row r="73" spans="1:49" x14ac:dyDescent="0.25">
      <c r="A73" s="70"/>
      <c r="B73" s="140"/>
      <c r="C73" s="85"/>
      <c r="D73" s="69"/>
      <c r="E73" s="65"/>
      <c r="F73" s="69"/>
      <c r="G73" s="69"/>
      <c r="H73" s="68"/>
      <c r="I73" s="67"/>
      <c r="J73" s="68"/>
      <c r="K73" s="68"/>
      <c r="L73" s="69"/>
      <c r="M73" s="69"/>
      <c r="N73" s="69"/>
      <c r="O73" s="69"/>
      <c r="P73" s="80"/>
      <c r="Q73" s="69"/>
      <c r="R73" s="69"/>
      <c r="S73" s="69"/>
      <c r="T73" s="69"/>
      <c r="U73" s="69"/>
      <c r="V73" s="69"/>
      <c r="W73" s="69"/>
      <c r="X73" s="69"/>
      <c r="Y73" s="69"/>
      <c r="Z73" s="69"/>
      <c r="AA73" s="69"/>
      <c r="AB73" s="69"/>
      <c r="AC73" s="69"/>
      <c r="AD73" s="69"/>
      <c r="AU73" s="61"/>
      <c r="AV73" s="61"/>
      <c r="AW73" s="61"/>
    </row>
    <row r="74" spans="1:49" x14ac:dyDescent="0.25">
      <c r="A74" s="70"/>
      <c r="B74" s="140"/>
      <c r="C74" s="85"/>
      <c r="D74" s="69"/>
      <c r="E74" s="65"/>
      <c r="F74" s="69"/>
      <c r="G74" s="69"/>
      <c r="H74" s="68"/>
      <c r="I74" s="67"/>
      <c r="J74" s="68"/>
      <c r="K74" s="68"/>
      <c r="L74" s="69"/>
      <c r="M74" s="69"/>
      <c r="N74" s="69"/>
      <c r="O74" s="69"/>
      <c r="P74" s="80"/>
      <c r="Q74" s="69"/>
      <c r="R74" s="69"/>
      <c r="S74" s="69"/>
      <c r="T74" s="69"/>
      <c r="U74" s="69"/>
      <c r="V74" s="69"/>
      <c r="W74" s="69"/>
      <c r="X74" s="69"/>
      <c r="Y74" s="69"/>
      <c r="Z74" s="69"/>
      <c r="AA74" s="69"/>
      <c r="AB74" s="69"/>
      <c r="AC74" s="69"/>
      <c r="AD74" s="69"/>
      <c r="AU74" s="61"/>
      <c r="AV74" s="61"/>
      <c r="AW74" s="61"/>
    </row>
    <row r="75" spans="1:49" x14ac:dyDescent="0.25">
      <c r="A75" s="70"/>
      <c r="B75" s="140"/>
      <c r="C75" s="85"/>
      <c r="D75" s="69"/>
      <c r="E75" s="65"/>
      <c r="F75" s="69"/>
      <c r="G75" s="69"/>
      <c r="H75" s="68"/>
      <c r="I75" s="67"/>
      <c r="J75" s="68"/>
      <c r="K75" s="68"/>
      <c r="L75" s="69"/>
      <c r="M75" s="69"/>
      <c r="N75" s="69"/>
      <c r="O75" s="69"/>
      <c r="P75" s="80"/>
      <c r="Q75" s="69"/>
      <c r="R75" s="69"/>
      <c r="S75" s="69"/>
      <c r="T75" s="69"/>
      <c r="U75" s="69"/>
      <c r="V75" s="69"/>
      <c r="W75" s="69"/>
      <c r="X75" s="69"/>
      <c r="Y75" s="69"/>
      <c r="Z75" s="69"/>
      <c r="AA75" s="69"/>
      <c r="AB75" s="69"/>
      <c r="AC75" s="69"/>
      <c r="AD75" s="69"/>
      <c r="AU75" s="61"/>
      <c r="AV75" s="61"/>
      <c r="AW75" s="61"/>
    </row>
    <row r="76" spans="1:49" x14ac:dyDescent="0.25">
      <c r="A76" s="70"/>
      <c r="B76" s="140"/>
      <c r="C76" s="85"/>
      <c r="D76" s="69"/>
      <c r="E76" s="65"/>
      <c r="F76" s="69"/>
      <c r="G76" s="69"/>
      <c r="H76" s="68"/>
      <c r="I76" s="67"/>
      <c r="J76" s="68"/>
      <c r="K76" s="68"/>
      <c r="L76" s="69"/>
      <c r="M76" s="69"/>
      <c r="N76" s="69"/>
      <c r="O76" s="69"/>
      <c r="P76" s="80"/>
      <c r="Q76" s="69"/>
      <c r="R76" s="69"/>
      <c r="S76" s="69"/>
      <c r="T76" s="69"/>
      <c r="U76" s="69"/>
      <c r="V76" s="69"/>
      <c r="W76" s="69"/>
      <c r="X76" s="69"/>
      <c r="Y76" s="69"/>
      <c r="Z76" s="69"/>
      <c r="AA76" s="69"/>
      <c r="AB76" s="69"/>
      <c r="AC76" s="69"/>
      <c r="AD76" s="69"/>
      <c r="AU76" s="61"/>
      <c r="AV76" s="61"/>
      <c r="AW76" s="61"/>
    </row>
    <row r="77" spans="1:49" x14ac:dyDescent="0.25">
      <c r="A77" s="70"/>
      <c r="B77" s="140"/>
      <c r="C77" s="85"/>
      <c r="D77" s="69"/>
      <c r="E77" s="65"/>
      <c r="F77" s="69"/>
      <c r="G77" s="69"/>
      <c r="H77" s="68"/>
      <c r="I77" s="67"/>
      <c r="J77" s="68"/>
      <c r="K77" s="68"/>
      <c r="L77" s="69"/>
      <c r="M77" s="69"/>
      <c r="N77" s="69"/>
      <c r="O77" s="69"/>
      <c r="P77" s="80"/>
      <c r="Q77" s="69"/>
      <c r="R77" s="69"/>
      <c r="S77" s="69"/>
      <c r="T77" s="69"/>
      <c r="U77" s="69"/>
      <c r="V77" s="69"/>
      <c r="W77" s="69"/>
      <c r="X77" s="69"/>
      <c r="Y77" s="69"/>
      <c r="Z77" s="69"/>
      <c r="AA77" s="69"/>
      <c r="AB77" s="69"/>
      <c r="AC77" s="69"/>
      <c r="AD77" s="69"/>
      <c r="AU77" s="61"/>
      <c r="AV77" s="61"/>
      <c r="AW77" s="61"/>
    </row>
    <row r="78" spans="1:49" x14ac:dyDescent="0.25">
      <c r="A78" s="70"/>
      <c r="B78" s="140"/>
      <c r="C78" s="85"/>
      <c r="D78" s="69"/>
      <c r="E78" s="65"/>
      <c r="F78" s="69"/>
      <c r="G78" s="69"/>
      <c r="H78" s="68"/>
      <c r="I78" s="67"/>
      <c r="J78" s="68"/>
      <c r="K78" s="68"/>
      <c r="L78" s="69"/>
      <c r="M78" s="69"/>
      <c r="N78" s="69"/>
      <c r="O78" s="69"/>
      <c r="P78" s="80"/>
      <c r="Q78" s="69"/>
      <c r="R78" s="69"/>
      <c r="S78" s="69"/>
      <c r="T78" s="69"/>
      <c r="U78" s="69"/>
      <c r="V78" s="69"/>
      <c r="W78" s="69"/>
      <c r="X78" s="69"/>
      <c r="Y78" s="69"/>
      <c r="Z78" s="69"/>
      <c r="AA78" s="69"/>
      <c r="AB78" s="69"/>
      <c r="AC78" s="69"/>
      <c r="AD78" s="69"/>
      <c r="AU78" s="61"/>
      <c r="AV78" s="61"/>
      <c r="AW78" s="61"/>
    </row>
    <row r="79" spans="1:49" x14ac:dyDescent="0.25">
      <c r="A79" s="70"/>
      <c r="B79" s="140"/>
      <c r="C79" s="85"/>
      <c r="D79" s="69"/>
      <c r="E79" s="65"/>
      <c r="F79" s="69"/>
      <c r="G79" s="69"/>
      <c r="H79" s="68"/>
      <c r="I79" s="67"/>
      <c r="J79" s="68"/>
      <c r="K79" s="68"/>
      <c r="L79" s="69"/>
      <c r="M79" s="69"/>
      <c r="N79" s="69"/>
      <c r="O79" s="69"/>
      <c r="P79" s="80"/>
      <c r="Q79" s="69"/>
      <c r="R79" s="69"/>
      <c r="S79" s="69"/>
      <c r="T79" s="69"/>
      <c r="U79" s="69"/>
      <c r="V79" s="69"/>
      <c r="W79" s="69"/>
      <c r="X79" s="69"/>
      <c r="Y79" s="69"/>
      <c r="Z79" s="69"/>
      <c r="AA79" s="69"/>
      <c r="AB79" s="69"/>
      <c r="AC79" s="69"/>
      <c r="AD79" s="69"/>
      <c r="AU79" s="61"/>
      <c r="AV79" s="61"/>
      <c r="AW79" s="61"/>
    </row>
    <row r="80" spans="1:49" x14ac:dyDescent="0.25">
      <c r="A80" s="70"/>
      <c r="B80" s="140"/>
      <c r="C80" s="85"/>
      <c r="D80" s="69"/>
      <c r="E80" s="65"/>
      <c r="F80" s="69"/>
      <c r="G80" s="69"/>
      <c r="H80" s="68"/>
      <c r="I80" s="67"/>
      <c r="J80" s="68"/>
      <c r="K80" s="68"/>
      <c r="L80" s="69"/>
      <c r="M80" s="69"/>
      <c r="N80" s="69"/>
      <c r="O80" s="69"/>
      <c r="P80" s="80"/>
      <c r="Q80" s="69"/>
      <c r="R80" s="69"/>
      <c r="S80" s="69"/>
      <c r="T80" s="69"/>
      <c r="U80" s="69"/>
      <c r="V80" s="69"/>
      <c r="W80" s="69"/>
      <c r="X80" s="69"/>
      <c r="Y80" s="69"/>
      <c r="Z80" s="69"/>
      <c r="AA80" s="69"/>
      <c r="AB80" s="69"/>
      <c r="AC80" s="69"/>
      <c r="AD80" s="69"/>
      <c r="AU80" s="61"/>
      <c r="AV80" s="61"/>
      <c r="AW80" s="61"/>
    </row>
    <row r="81" spans="1:49" x14ac:dyDescent="0.25">
      <c r="A81" s="70"/>
      <c r="B81" s="140"/>
      <c r="C81" s="85"/>
      <c r="D81" s="69"/>
      <c r="E81" s="65"/>
      <c r="F81" s="69"/>
      <c r="G81" s="69"/>
      <c r="H81" s="68"/>
      <c r="I81" s="67"/>
      <c r="J81" s="68"/>
      <c r="K81" s="68"/>
      <c r="L81" s="69"/>
      <c r="M81" s="69"/>
      <c r="N81" s="69"/>
      <c r="O81" s="69"/>
      <c r="P81" s="80"/>
      <c r="Q81" s="69"/>
      <c r="R81" s="69"/>
      <c r="S81" s="69"/>
      <c r="T81" s="69"/>
      <c r="U81" s="69"/>
      <c r="V81" s="69"/>
      <c r="W81" s="69"/>
      <c r="X81" s="69"/>
      <c r="Y81" s="69"/>
      <c r="Z81" s="69"/>
      <c r="AA81" s="69"/>
      <c r="AB81" s="69"/>
      <c r="AC81" s="69"/>
      <c r="AD81" s="69"/>
      <c r="AU81" s="61"/>
      <c r="AV81" s="61"/>
      <c r="AW81" s="61"/>
    </row>
    <row r="82" spans="1:49" x14ac:dyDescent="0.25">
      <c r="A82" s="70"/>
      <c r="B82" s="140"/>
      <c r="C82" s="85"/>
      <c r="D82" s="69"/>
      <c r="E82" s="65"/>
      <c r="F82" s="69"/>
      <c r="G82" s="69"/>
      <c r="H82" s="68"/>
      <c r="I82" s="67"/>
      <c r="J82" s="68"/>
      <c r="K82" s="68"/>
      <c r="L82" s="69"/>
      <c r="M82" s="69"/>
      <c r="N82" s="69"/>
      <c r="O82" s="69"/>
      <c r="P82" s="80"/>
      <c r="Q82" s="69"/>
      <c r="R82" s="69"/>
      <c r="S82" s="69"/>
      <c r="T82" s="69"/>
      <c r="U82" s="69"/>
      <c r="V82" s="69"/>
      <c r="W82" s="69"/>
      <c r="X82" s="69"/>
      <c r="Y82" s="69"/>
      <c r="Z82" s="69"/>
      <c r="AA82" s="69"/>
      <c r="AB82" s="69"/>
      <c r="AC82" s="69"/>
      <c r="AD82" s="69"/>
      <c r="AU82" s="61"/>
      <c r="AV82" s="61"/>
      <c r="AW82" s="61"/>
    </row>
    <row r="83" spans="1:49" x14ac:dyDescent="0.25">
      <c r="A83" s="70"/>
      <c r="B83" s="140"/>
      <c r="C83" s="85"/>
      <c r="D83" s="69"/>
      <c r="E83" s="65"/>
      <c r="F83" s="69"/>
      <c r="G83" s="69"/>
      <c r="H83" s="68"/>
      <c r="I83" s="67"/>
      <c r="J83" s="68"/>
      <c r="K83" s="68"/>
      <c r="L83" s="69"/>
      <c r="M83" s="69"/>
      <c r="N83" s="69"/>
      <c r="O83" s="69"/>
      <c r="P83" s="80"/>
      <c r="Q83" s="69"/>
      <c r="R83" s="69"/>
      <c r="S83" s="69"/>
      <c r="T83" s="69"/>
      <c r="U83" s="69"/>
      <c r="V83" s="69"/>
      <c r="W83" s="69"/>
      <c r="X83" s="69"/>
      <c r="Y83" s="69"/>
      <c r="Z83" s="69"/>
      <c r="AA83" s="69"/>
      <c r="AB83" s="69"/>
      <c r="AC83" s="69"/>
      <c r="AD83" s="69"/>
      <c r="AU83" s="61"/>
      <c r="AV83" s="61"/>
      <c r="AW83" s="61"/>
    </row>
    <row r="84" spans="1:49" x14ac:dyDescent="0.25">
      <c r="A84" s="70"/>
      <c r="B84" s="140"/>
      <c r="C84" s="85"/>
      <c r="D84" s="69"/>
      <c r="E84" s="65"/>
      <c r="F84" s="69"/>
      <c r="G84" s="69"/>
      <c r="H84" s="68"/>
      <c r="I84" s="67"/>
      <c r="J84" s="68"/>
      <c r="K84" s="68"/>
      <c r="L84" s="69"/>
      <c r="M84" s="69"/>
      <c r="N84" s="69"/>
      <c r="O84" s="69"/>
      <c r="P84" s="80"/>
      <c r="Q84" s="69"/>
      <c r="R84" s="69"/>
      <c r="S84" s="69"/>
      <c r="T84" s="69"/>
      <c r="U84" s="69"/>
      <c r="V84" s="69"/>
      <c r="W84" s="69"/>
      <c r="X84" s="69"/>
      <c r="Y84" s="69"/>
      <c r="Z84" s="69"/>
      <c r="AA84" s="69"/>
      <c r="AB84" s="69"/>
      <c r="AC84" s="69"/>
      <c r="AD84" s="69"/>
      <c r="AU84" s="61"/>
      <c r="AV84" s="61"/>
      <c r="AW84" s="61"/>
    </row>
    <row r="85" spans="1:49" x14ac:dyDescent="0.25">
      <c r="A85" s="70"/>
      <c r="B85" s="140"/>
      <c r="C85" s="85"/>
      <c r="D85" s="69"/>
      <c r="E85" s="65"/>
      <c r="F85" s="69"/>
      <c r="G85" s="69"/>
      <c r="H85" s="68"/>
      <c r="I85" s="67"/>
      <c r="J85" s="68"/>
      <c r="K85" s="68"/>
      <c r="L85" s="69"/>
      <c r="M85" s="69"/>
      <c r="N85" s="69"/>
      <c r="O85" s="69"/>
      <c r="P85" s="80"/>
      <c r="Q85" s="69"/>
      <c r="R85" s="69"/>
      <c r="S85" s="69"/>
      <c r="T85" s="69"/>
      <c r="U85" s="69"/>
      <c r="V85" s="69"/>
      <c r="W85" s="69"/>
      <c r="X85" s="69"/>
      <c r="Y85" s="69"/>
      <c r="Z85" s="69"/>
      <c r="AA85" s="69"/>
      <c r="AB85" s="69"/>
      <c r="AC85" s="69"/>
      <c r="AD85" s="69"/>
      <c r="AU85" s="61"/>
      <c r="AV85" s="61"/>
      <c r="AW85" s="61"/>
    </row>
    <row r="86" spans="1:49" x14ac:dyDescent="0.25">
      <c r="A86" s="70"/>
      <c r="B86" s="140"/>
      <c r="C86" s="85"/>
      <c r="D86" s="69"/>
      <c r="E86" s="65"/>
      <c r="F86" s="69"/>
      <c r="G86" s="69"/>
      <c r="H86" s="68"/>
      <c r="I86" s="67"/>
      <c r="J86" s="68"/>
      <c r="K86" s="68"/>
      <c r="L86" s="69"/>
      <c r="M86" s="69"/>
      <c r="N86" s="69"/>
      <c r="O86" s="69"/>
      <c r="P86" s="80"/>
      <c r="Q86" s="69"/>
      <c r="R86" s="69"/>
      <c r="S86" s="69"/>
      <c r="T86" s="69"/>
      <c r="U86" s="69"/>
      <c r="V86" s="69"/>
      <c r="W86" s="69"/>
      <c r="X86" s="69"/>
      <c r="Y86" s="69"/>
      <c r="Z86" s="69"/>
      <c r="AA86" s="69"/>
      <c r="AB86" s="69"/>
      <c r="AC86" s="69"/>
      <c r="AD86" s="69"/>
      <c r="AU86" s="61"/>
      <c r="AV86" s="61"/>
      <c r="AW86" s="61"/>
    </row>
    <row r="87" spans="1:49" x14ac:dyDescent="0.25">
      <c r="A87" s="70"/>
      <c r="B87" s="140"/>
      <c r="C87" s="85"/>
      <c r="D87" s="69"/>
      <c r="E87" s="65"/>
      <c r="F87" s="69"/>
      <c r="G87" s="69"/>
      <c r="H87" s="68"/>
      <c r="I87" s="67"/>
      <c r="J87" s="68"/>
      <c r="K87" s="68"/>
      <c r="L87" s="69"/>
      <c r="M87" s="69"/>
      <c r="N87" s="69"/>
      <c r="O87" s="69"/>
      <c r="P87" s="80"/>
      <c r="Q87" s="69"/>
      <c r="R87" s="69"/>
      <c r="S87" s="69"/>
      <c r="T87" s="69"/>
      <c r="U87" s="69"/>
      <c r="V87" s="69"/>
      <c r="W87" s="69"/>
      <c r="X87" s="69"/>
      <c r="Y87" s="69"/>
      <c r="Z87" s="69"/>
      <c r="AA87" s="69"/>
      <c r="AB87" s="69"/>
      <c r="AC87" s="69"/>
      <c r="AD87" s="69"/>
      <c r="AU87" s="61"/>
      <c r="AV87" s="61"/>
      <c r="AW87" s="61"/>
    </row>
    <row r="88" spans="1:49" x14ac:dyDescent="0.25">
      <c r="A88" s="70"/>
      <c r="B88" s="140"/>
      <c r="C88" s="85"/>
      <c r="D88" s="69"/>
      <c r="E88" s="65"/>
      <c r="F88" s="69"/>
      <c r="G88" s="69"/>
      <c r="H88" s="68"/>
      <c r="I88" s="67"/>
      <c r="J88" s="68"/>
      <c r="K88" s="68"/>
      <c r="L88" s="69"/>
      <c r="M88" s="69"/>
      <c r="N88" s="69"/>
      <c r="O88" s="69"/>
      <c r="P88" s="80"/>
      <c r="Q88" s="69"/>
      <c r="R88" s="69"/>
      <c r="S88" s="69"/>
      <c r="T88" s="69"/>
      <c r="U88" s="69"/>
      <c r="V88" s="69"/>
      <c r="W88" s="69"/>
      <c r="X88" s="69"/>
      <c r="Y88" s="69"/>
      <c r="Z88" s="69"/>
      <c r="AA88" s="69"/>
      <c r="AB88" s="69"/>
      <c r="AC88" s="69"/>
      <c r="AD88" s="69"/>
      <c r="AU88" s="61"/>
      <c r="AV88" s="61"/>
      <c r="AW88" s="61"/>
    </row>
    <row r="89" spans="1:49" x14ac:dyDescent="0.25">
      <c r="A89" s="70"/>
      <c r="B89" s="140"/>
      <c r="C89" s="85"/>
      <c r="D89" s="69"/>
      <c r="E89" s="65"/>
      <c r="F89" s="69"/>
      <c r="G89" s="69"/>
      <c r="H89" s="68"/>
      <c r="I89" s="67"/>
      <c r="J89" s="68"/>
      <c r="K89" s="68"/>
      <c r="L89" s="69"/>
      <c r="M89" s="69"/>
      <c r="N89" s="69"/>
      <c r="O89" s="69"/>
      <c r="P89" s="80"/>
      <c r="Q89" s="69"/>
      <c r="R89" s="69"/>
      <c r="S89" s="69"/>
      <c r="T89" s="69"/>
      <c r="U89" s="69"/>
      <c r="V89" s="69"/>
      <c r="W89" s="69"/>
      <c r="X89" s="69"/>
      <c r="Y89" s="69"/>
      <c r="Z89" s="69"/>
      <c r="AA89" s="69"/>
      <c r="AB89" s="69"/>
      <c r="AC89" s="69"/>
      <c r="AD89" s="69"/>
      <c r="AU89" s="61"/>
      <c r="AV89" s="61"/>
      <c r="AW89" s="61"/>
    </row>
    <row r="90" spans="1:49" x14ac:dyDescent="0.25">
      <c r="A90" s="70"/>
      <c r="B90" s="140"/>
      <c r="C90" s="85"/>
      <c r="D90" s="69"/>
      <c r="E90" s="65"/>
      <c r="F90" s="69"/>
      <c r="G90" s="69"/>
      <c r="H90" s="68"/>
      <c r="I90" s="67"/>
      <c r="J90" s="68"/>
      <c r="K90" s="68"/>
      <c r="L90" s="69"/>
      <c r="M90" s="69"/>
      <c r="N90" s="69"/>
      <c r="O90" s="69"/>
      <c r="P90" s="80"/>
      <c r="Q90" s="69"/>
      <c r="R90" s="69"/>
      <c r="S90" s="69"/>
      <c r="T90" s="69"/>
      <c r="U90" s="69"/>
      <c r="V90" s="69"/>
      <c r="W90" s="69"/>
      <c r="X90" s="69"/>
      <c r="Y90" s="69"/>
      <c r="Z90" s="69"/>
      <c r="AA90" s="69"/>
      <c r="AB90" s="69"/>
      <c r="AC90" s="69"/>
      <c r="AD90" s="69"/>
      <c r="AU90" s="61"/>
      <c r="AV90" s="61"/>
      <c r="AW90" s="61"/>
    </row>
    <row r="91" spans="1:49" x14ac:dyDescent="0.25">
      <c r="A91" s="70"/>
      <c r="B91" s="140"/>
      <c r="C91" s="85"/>
      <c r="D91" s="69"/>
      <c r="E91" s="65"/>
      <c r="F91" s="69"/>
      <c r="G91" s="69"/>
      <c r="H91" s="68"/>
      <c r="I91" s="67"/>
      <c r="J91" s="68"/>
      <c r="K91" s="68"/>
      <c r="L91" s="69"/>
      <c r="M91" s="69"/>
      <c r="N91" s="69"/>
      <c r="O91" s="69"/>
      <c r="P91" s="80"/>
      <c r="Q91" s="69"/>
      <c r="R91" s="69"/>
      <c r="S91" s="69"/>
      <c r="T91" s="69"/>
      <c r="U91" s="69"/>
      <c r="V91" s="69"/>
      <c r="W91" s="69"/>
      <c r="X91" s="69"/>
      <c r="Y91" s="69"/>
      <c r="Z91" s="69"/>
      <c r="AA91" s="69"/>
      <c r="AB91" s="69"/>
      <c r="AC91" s="69"/>
      <c r="AD91" s="69"/>
      <c r="AU91" s="61"/>
      <c r="AV91" s="61"/>
      <c r="AW91" s="61"/>
    </row>
    <row r="92" spans="1:49" x14ac:dyDescent="0.25">
      <c r="A92" s="70"/>
      <c r="B92" s="140"/>
      <c r="C92" s="85"/>
      <c r="D92" s="69"/>
      <c r="E92" s="65"/>
      <c r="F92" s="69"/>
      <c r="G92" s="69"/>
      <c r="H92" s="68"/>
      <c r="I92" s="67"/>
      <c r="J92" s="68"/>
      <c r="K92" s="68"/>
      <c r="L92" s="69"/>
      <c r="M92" s="69"/>
      <c r="N92" s="69"/>
      <c r="O92" s="69"/>
      <c r="P92" s="80"/>
      <c r="Q92" s="69"/>
      <c r="R92" s="69"/>
      <c r="S92" s="69"/>
      <c r="T92" s="69"/>
      <c r="U92" s="69"/>
      <c r="V92" s="69"/>
      <c r="W92" s="69"/>
      <c r="X92" s="69"/>
      <c r="Y92" s="69"/>
      <c r="Z92" s="69"/>
      <c r="AA92" s="69"/>
      <c r="AB92" s="69"/>
      <c r="AC92" s="69"/>
      <c r="AD92" s="69"/>
      <c r="AU92" s="61"/>
      <c r="AV92" s="61"/>
      <c r="AW92" s="61"/>
    </row>
    <row r="93" spans="1:49" x14ac:dyDescent="0.25">
      <c r="A93" s="70"/>
      <c r="B93" s="140"/>
      <c r="C93" s="85"/>
      <c r="D93" s="69"/>
      <c r="E93" s="65"/>
      <c r="F93" s="69"/>
      <c r="G93" s="69"/>
      <c r="H93" s="68"/>
      <c r="I93" s="67"/>
      <c r="J93" s="68"/>
      <c r="K93" s="68"/>
      <c r="L93" s="69"/>
      <c r="M93" s="69"/>
      <c r="N93" s="69"/>
      <c r="O93" s="69"/>
      <c r="P93" s="80"/>
      <c r="Q93" s="69"/>
      <c r="R93" s="69"/>
      <c r="S93" s="69"/>
      <c r="T93" s="69"/>
      <c r="U93" s="69"/>
      <c r="V93" s="69"/>
      <c r="W93" s="69"/>
      <c r="X93" s="69"/>
      <c r="Y93" s="69"/>
      <c r="Z93" s="69"/>
      <c r="AA93" s="69"/>
      <c r="AB93" s="69"/>
      <c r="AC93" s="69"/>
      <c r="AD93" s="69"/>
      <c r="AU93" s="61"/>
      <c r="AV93" s="61"/>
      <c r="AW93" s="61"/>
    </row>
    <row r="94" spans="1:49" x14ac:dyDescent="0.25">
      <c r="A94" s="70"/>
      <c r="B94" s="140"/>
      <c r="C94" s="85"/>
      <c r="D94" s="69"/>
      <c r="E94" s="65"/>
      <c r="F94" s="69"/>
      <c r="G94" s="69"/>
      <c r="H94" s="68"/>
      <c r="I94" s="67"/>
      <c r="J94" s="68"/>
      <c r="K94" s="68"/>
      <c r="L94" s="69"/>
      <c r="M94" s="69"/>
      <c r="N94" s="69"/>
      <c r="O94" s="69"/>
      <c r="P94" s="80"/>
      <c r="Q94" s="69"/>
      <c r="R94" s="69"/>
      <c r="S94" s="69"/>
      <c r="T94" s="69"/>
      <c r="U94" s="69"/>
      <c r="V94" s="69"/>
      <c r="W94" s="69"/>
      <c r="X94" s="69"/>
      <c r="Y94" s="69"/>
      <c r="Z94" s="69"/>
      <c r="AA94" s="69"/>
      <c r="AB94" s="69"/>
      <c r="AC94" s="69"/>
      <c r="AD94" s="69"/>
      <c r="AU94" s="61"/>
      <c r="AV94" s="61"/>
      <c r="AW94" s="61"/>
    </row>
    <row r="95" spans="1:49" x14ac:dyDescent="0.25">
      <c r="A95" s="70"/>
      <c r="B95" s="140"/>
      <c r="C95" s="85"/>
      <c r="D95" s="69"/>
      <c r="E95" s="65"/>
      <c r="F95" s="69"/>
      <c r="G95" s="69"/>
      <c r="H95" s="68"/>
      <c r="I95" s="67"/>
      <c r="J95" s="68"/>
      <c r="K95" s="68"/>
      <c r="L95" s="69"/>
      <c r="M95" s="69"/>
      <c r="N95" s="69"/>
      <c r="O95" s="69"/>
      <c r="P95" s="80"/>
      <c r="Q95" s="69"/>
      <c r="R95" s="69"/>
      <c r="S95" s="69"/>
      <c r="T95" s="69"/>
      <c r="U95" s="69"/>
      <c r="V95" s="69"/>
      <c r="W95" s="69"/>
      <c r="X95" s="69"/>
      <c r="Y95" s="69"/>
      <c r="Z95" s="69"/>
      <c r="AA95" s="69"/>
      <c r="AB95" s="69"/>
      <c r="AC95" s="69"/>
      <c r="AD95" s="69"/>
      <c r="AU95" s="61"/>
      <c r="AV95" s="61"/>
      <c r="AW95" s="61"/>
    </row>
    <row r="96" spans="1:49" x14ac:dyDescent="0.25">
      <c r="A96" s="70"/>
      <c r="B96" s="140"/>
      <c r="C96" s="85"/>
      <c r="D96" s="69"/>
      <c r="E96" s="65"/>
      <c r="F96" s="69"/>
      <c r="G96" s="69"/>
      <c r="H96" s="68"/>
      <c r="I96" s="67"/>
      <c r="J96" s="68"/>
      <c r="K96" s="68"/>
      <c r="L96" s="69"/>
      <c r="M96" s="69"/>
      <c r="N96" s="69"/>
      <c r="O96" s="69"/>
      <c r="P96" s="80"/>
      <c r="Q96" s="69"/>
      <c r="R96" s="69"/>
      <c r="S96" s="69"/>
      <c r="T96" s="69"/>
      <c r="U96" s="69"/>
      <c r="V96" s="69"/>
      <c r="W96" s="69"/>
      <c r="X96" s="69"/>
      <c r="Y96" s="69"/>
      <c r="Z96" s="69"/>
      <c r="AA96" s="69"/>
      <c r="AB96" s="69"/>
      <c r="AC96" s="69"/>
      <c r="AD96" s="69"/>
      <c r="AU96" s="61"/>
      <c r="AV96" s="61"/>
      <c r="AW96" s="61"/>
    </row>
    <row r="97" spans="1:49" x14ac:dyDescent="0.25">
      <c r="A97" s="70"/>
      <c r="B97" s="140"/>
      <c r="C97" s="85"/>
      <c r="D97" s="69"/>
      <c r="E97" s="65"/>
      <c r="F97" s="69"/>
      <c r="G97" s="69"/>
      <c r="H97" s="68"/>
      <c r="I97" s="67"/>
      <c r="J97" s="68"/>
      <c r="K97" s="68"/>
      <c r="L97" s="69"/>
      <c r="M97" s="69"/>
      <c r="N97" s="69"/>
      <c r="O97" s="69"/>
      <c r="P97" s="80"/>
      <c r="Q97" s="69"/>
      <c r="R97" s="69"/>
      <c r="S97" s="69"/>
      <c r="T97" s="69"/>
      <c r="U97" s="69"/>
      <c r="V97" s="69"/>
      <c r="W97" s="69"/>
      <c r="X97" s="69"/>
      <c r="Y97" s="69"/>
      <c r="Z97" s="69"/>
      <c r="AA97" s="69"/>
      <c r="AB97" s="69"/>
      <c r="AC97" s="69"/>
      <c r="AD97" s="69"/>
      <c r="AU97" s="61"/>
      <c r="AV97" s="61"/>
      <c r="AW97" s="61"/>
    </row>
    <row r="98" spans="1:49" x14ac:dyDescent="0.25">
      <c r="A98" s="70"/>
      <c r="B98" s="140"/>
      <c r="C98" s="85"/>
      <c r="D98" s="69"/>
      <c r="E98" s="65"/>
      <c r="F98" s="69"/>
      <c r="G98" s="69"/>
      <c r="H98" s="68"/>
      <c r="I98" s="67"/>
      <c r="J98" s="68"/>
      <c r="K98" s="68"/>
      <c r="L98" s="69"/>
      <c r="M98" s="69"/>
      <c r="N98" s="69"/>
      <c r="O98" s="69"/>
      <c r="P98" s="80"/>
      <c r="Q98" s="69"/>
      <c r="R98" s="69"/>
      <c r="S98" s="69"/>
      <c r="T98" s="69"/>
      <c r="U98" s="69"/>
      <c r="V98" s="69"/>
      <c r="W98" s="69"/>
      <c r="X98" s="69"/>
      <c r="Y98" s="69"/>
      <c r="Z98" s="69"/>
      <c r="AA98" s="69"/>
      <c r="AB98" s="69"/>
      <c r="AC98" s="69"/>
      <c r="AD98" s="69"/>
      <c r="AU98" s="61"/>
      <c r="AV98" s="61"/>
      <c r="AW98" s="61"/>
    </row>
    <row r="99" spans="1:49" x14ac:dyDescent="0.25">
      <c r="A99" s="70"/>
      <c r="B99" s="140"/>
      <c r="C99" s="85"/>
      <c r="D99" s="69"/>
      <c r="E99" s="65"/>
      <c r="F99" s="69"/>
      <c r="G99" s="69"/>
      <c r="H99" s="68"/>
      <c r="I99" s="67"/>
      <c r="J99" s="68"/>
      <c r="K99" s="68"/>
      <c r="L99" s="69"/>
      <c r="M99" s="69"/>
      <c r="N99" s="69"/>
      <c r="O99" s="69"/>
      <c r="P99" s="80"/>
      <c r="Q99" s="69"/>
      <c r="R99" s="69"/>
      <c r="S99" s="69"/>
      <c r="T99" s="69"/>
      <c r="U99" s="69"/>
      <c r="V99" s="69"/>
      <c r="W99" s="69"/>
      <c r="X99" s="69"/>
      <c r="Y99" s="69"/>
      <c r="Z99" s="69"/>
      <c r="AA99" s="69"/>
      <c r="AB99" s="69"/>
      <c r="AC99" s="69"/>
      <c r="AD99" s="69"/>
      <c r="AU99" s="61"/>
      <c r="AV99" s="61"/>
      <c r="AW99" s="61"/>
    </row>
    <row r="100" spans="1:49" x14ac:dyDescent="0.25">
      <c r="A100" s="70"/>
      <c r="B100" s="140"/>
      <c r="C100" s="85"/>
      <c r="D100" s="69"/>
      <c r="E100" s="65"/>
      <c r="F100" s="69"/>
      <c r="G100" s="69"/>
      <c r="H100" s="68"/>
      <c r="I100" s="67"/>
      <c r="J100" s="68"/>
      <c r="K100" s="68"/>
      <c r="L100" s="69"/>
      <c r="M100" s="69"/>
      <c r="N100" s="69"/>
      <c r="O100" s="69"/>
      <c r="P100" s="80"/>
      <c r="Q100" s="69"/>
      <c r="R100" s="69"/>
      <c r="S100" s="69"/>
      <c r="T100" s="69"/>
      <c r="U100" s="69"/>
      <c r="V100" s="69"/>
      <c r="W100" s="69"/>
      <c r="X100" s="69"/>
      <c r="Y100" s="69"/>
      <c r="Z100" s="69"/>
      <c r="AA100" s="69"/>
      <c r="AB100" s="69"/>
      <c r="AC100" s="69"/>
      <c r="AD100" s="69"/>
      <c r="AU100" s="61"/>
      <c r="AV100" s="61"/>
      <c r="AW100" s="61"/>
    </row>
    <row r="101" spans="1:49" x14ac:dyDescent="0.25">
      <c r="A101" s="70"/>
      <c r="B101" s="140"/>
      <c r="C101" s="85"/>
      <c r="D101" s="69"/>
      <c r="E101" s="65"/>
      <c r="F101" s="69"/>
      <c r="G101" s="69"/>
      <c r="H101" s="68"/>
      <c r="I101" s="67"/>
      <c r="J101" s="68"/>
      <c r="K101" s="68"/>
      <c r="L101" s="69"/>
      <c r="M101" s="69"/>
      <c r="N101" s="69"/>
      <c r="O101" s="69"/>
      <c r="P101" s="80"/>
      <c r="Q101" s="69"/>
      <c r="R101" s="69"/>
      <c r="S101" s="69"/>
      <c r="T101" s="69"/>
      <c r="U101" s="69"/>
      <c r="V101" s="69"/>
      <c r="W101" s="69"/>
      <c r="X101" s="69"/>
      <c r="Y101" s="69"/>
      <c r="Z101" s="69"/>
      <c r="AA101" s="69"/>
      <c r="AB101" s="69"/>
      <c r="AC101" s="69"/>
      <c r="AD101" s="69"/>
      <c r="AU101" s="61"/>
      <c r="AV101" s="61"/>
      <c r="AW101" s="61"/>
    </row>
    <row r="102" spans="1:49" x14ac:dyDescent="0.25">
      <c r="A102" s="70"/>
      <c r="B102" s="140"/>
      <c r="C102" s="85"/>
      <c r="D102" s="69"/>
      <c r="E102" s="65"/>
      <c r="F102" s="69"/>
      <c r="G102" s="69"/>
      <c r="H102" s="68"/>
      <c r="I102" s="67"/>
      <c r="J102" s="68"/>
      <c r="K102" s="68"/>
      <c r="L102" s="69"/>
      <c r="M102" s="69"/>
      <c r="N102" s="69"/>
      <c r="O102" s="69"/>
      <c r="P102" s="80"/>
      <c r="Q102" s="69"/>
      <c r="R102" s="69"/>
      <c r="S102" s="69"/>
      <c r="T102" s="69"/>
      <c r="U102" s="69"/>
      <c r="V102" s="69"/>
      <c r="W102" s="69"/>
      <c r="X102" s="69"/>
      <c r="Y102" s="69"/>
      <c r="Z102" s="69"/>
      <c r="AA102" s="69"/>
      <c r="AB102" s="69"/>
      <c r="AC102" s="69"/>
      <c r="AD102" s="69"/>
      <c r="AU102" s="61"/>
      <c r="AV102" s="61"/>
      <c r="AW102" s="61"/>
    </row>
    <row r="103" spans="1:49" x14ac:dyDescent="0.25">
      <c r="A103" s="70"/>
      <c r="B103" s="140"/>
      <c r="C103" s="85"/>
      <c r="D103" s="69"/>
      <c r="E103" s="65"/>
      <c r="F103" s="69"/>
      <c r="G103" s="69"/>
      <c r="H103" s="68"/>
      <c r="I103" s="67"/>
      <c r="J103" s="68"/>
      <c r="K103" s="68"/>
      <c r="L103" s="69"/>
      <c r="M103" s="69"/>
      <c r="N103" s="69"/>
      <c r="O103" s="69"/>
      <c r="P103" s="80"/>
      <c r="Q103" s="69"/>
      <c r="R103" s="69"/>
      <c r="S103" s="69"/>
      <c r="T103" s="69"/>
      <c r="U103" s="69"/>
      <c r="V103" s="69"/>
      <c r="W103" s="69"/>
      <c r="X103" s="69"/>
      <c r="Y103" s="69"/>
      <c r="Z103" s="69"/>
      <c r="AA103" s="69"/>
      <c r="AB103" s="69"/>
      <c r="AC103" s="69"/>
      <c r="AD103" s="69"/>
      <c r="AU103" s="61"/>
      <c r="AV103" s="61"/>
      <c r="AW103" s="61"/>
    </row>
    <row r="104" spans="1:49" x14ac:dyDescent="0.25">
      <c r="A104" s="70"/>
      <c r="B104" s="140"/>
      <c r="C104" s="85"/>
      <c r="D104" s="69"/>
      <c r="E104" s="65"/>
      <c r="F104" s="69"/>
      <c r="G104" s="69"/>
      <c r="H104" s="68"/>
      <c r="I104" s="67"/>
      <c r="J104" s="68"/>
      <c r="K104" s="68"/>
      <c r="L104" s="69"/>
      <c r="M104" s="69"/>
      <c r="N104" s="69"/>
      <c r="O104" s="69"/>
      <c r="P104" s="80"/>
      <c r="Q104" s="69"/>
      <c r="R104" s="69"/>
      <c r="S104" s="69"/>
      <c r="T104" s="69"/>
      <c r="U104" s="69"/>
      <c r="V104" s="69"/>
      <c r="W104" s="69"/>
      <c r="X104" s="69"/>
      <c r="Y104" s="69"/>
      <c r="Z104" s="69"/>
      <c r="AA104" s="69"/>
      <c r="AB104" s="69"/>
      <c r="AC104" s="69"/>
      <c r="AD104" s="69"/>
      <c r="AU104" s="61"/>
      <c r="AV104" s="61"/>
      <c r="AW104" s="61"/>
    </row>
    <row r="105" spans="1:49" x14ac:dyDescent="0.25">
      <c r="A105" s="70"/>
      <c r="B105" s="140"/>
      <c r="C105" s="85"/>
      <c r="D105" s="69"/>
      <c r="E105" s="65"/>
      <c r="F105" s="69"/>
      <c r="G105" s="69"/>
      <c r="H105" s="68"/>
      <c r="I105" s="67"/>
      <c r="J105" s="68"/>
      <c r="K105" s="68"/>
      <c r="L105" s="69"/>
      <c r="M105" s="69"/>
      <c r="N105" s="69"/>
      <c r="O105" s="69"/>
      <c r="P105" s="80"/>
      <c r="Q105" s="69"/>
      <c r="R105" s="69"/>
      <c r="S105" s="69"/>
      <c r="T105" s="69"/>
      <c r="U105" s="69"/>
      <c r="V105" s="69"/>
      <c r="W105" s="69"/>
      <c r="X105" s="69"/>
      <c r="Y105" s="69"/>
      <c r="Z105" s="69"/>
      <c r="AA105" s="69"/>
      <c r="AB105" s="69"/>
      <c r="AC105" s="69"/>
      <c r="AD105" s="69"/>
      <c r="AU105" s="61"/>
      <c r="AV105" s="61"/>
      <c r="AW105" s="61"/>
    </row>
    <row r="106" spans="1:49" x14ac:dyDescent="0.25">
      <c r="A106" s="70"/>
      <c r="B106" s="140"/>
      <c r="C106" s="85"/>
      <c r="D106" s="69"/>
      <c r="E106" s="65"/>
      <c r="F106" s="69"/>
      <c r="G106" s="69"/>
      <c r="H106" s="68"/>
      <c r="I106" s="67"/>
      <c r="J106" s="68"/>
      <c r="K106" s="68"/>
      <c r="L106" s="69"/>
      <c r="M106" s="69"/>
      <c r="N106" s="69"/>
      <c r="O106" s="69"/>
      <c r="P106" s="80"/>
      <c r="Q106" s="69"/>
      <c r="R106" s="69"/>
      <c r="S106" s="69"/>
      <c r="T106" s="69"/>
      <c r="U106" s="69"/>
      <c r="V106" s="69"/>
      <c r="W106" s="69"/>
      <c r="X106" s="69"/>
      <c r="Y106" s="69"/>
      <c r="Z106" s="69"/>
      <c r="AA106" s="69"/>
      <c r="AB106" s="69"/>
      <c r="AC106" s="69"/>
      <c r="AD106" s="69"/>
      <c r="AU106" s="61"/>
      <c r="AV106" s="61"/>
      <c r="AW106" s="61"/>
    </row>
    <row r="107" spans="1:49" x14ac:dyDescent="0.25">
      <c r="A107" s="70"/>
      <c r="B107" s="140"/>
      <c r="C107" s="85"/>
      <c r="D107" s="69"/>
      <c r="E107" s="65"/>
      <c r="F107" s="69"/>
      <c r="G107" s="69"/>
      <c r="H107" s="68"/>
      <c r="I107" s="67"/>
      <c r="J107" s="68"/>
      <c r="K107" s="68"/>
      <c r="L107" s="69"/>
      <c r="M107" s="69"/>
      <c r="N107" s="69"/>
      <c r="O107" s="69"/>
      <c r="P107" s="80"/>
      <c r="Q107" s="69"/>
      <c r="R107" s="69"/>
      <c r="S107" s="69"/>
      <c r="T107" s="69"/>
      <c r="U107" s="69"/>
      <c r="V107" s="69"/>
      <c r="W107" s="69"/>
      <c r="X107" s="69"/>
      <c r="Y107" s="69"/>
      <c r="Z107" s="69"/>
      <c r="AA107" s="69"/>
      <c r="AB107" s="69"/>
      <c r="AC107" s="69"/>
      <c r="AD107" s="69"/>
      <c r="AU107" s="61"/>
      <c r="AV107" s="61"/>
      <c r="AW107" s="61"/>
    </row>
    <row r="108" spans="1:49" x14ac:dyDescent="0.25">
      <c r="A108" s="70"/>
      <c r="B108" s="140"/>
      <c r="C108" s="85"/>
      <c r="D108" s="69"/>
      <c r="E108" s="65"/>
      <c r="F108" s="69"/>
      <c r="G108" s="69"/>
      <c r="H108" s="68"/>
      <c r="I108" s="67"/>
      <c r="J108" s="68"/>
      <c r="K108" s="68"/>
      <c r="L108" s="69"/>
      <c r="M108" s="69"/>
      <c r="N108" s="69"/>
      <c r="O108" s="69"/>
      <c r="P108" s="80"/>
      <c r="Q108" s="69"/>
      <c r="R108" s="69"/>
      <c r="S108" s="69"/>
      <c r="T108" s="69"/>
      <c r="U108" s="69"/>
      <c r="V108" s="69"/>
      <c r="W108" s="69"/>
      <c r="X108" s="69"/>
      <c r="Y108" s="69"/>
      <c r="Z108" s="69"/>
      <c r="AA108" s="69"/>
      <c r="AB108" s="69"/>
      <c r="AC108" s="69"/>
      <c r="AD108" s="69"/>
      <c r="AU108" s="61"/>
      <c r="AV108" s="61"/>
      <c r="AW108" s="61"/>
    </row>
    <row r="109" spans="1:49" x14ac:dyDescent="0.25">
      <c r="N109" s="61"/>
      <c r="O109" s="61"/>
      <c r="T109" s="61"/>
      <c r="X109" s="61"/>
      <c r="AB109" s="61"/>
      <c r="AC109" s="69"/>
      <c r="AD109" s="69"/>
      <c r="AU109" s="61"/>
      <c r="AV109" s="61"/>
      <c r="AW109" s="61"/>
    </row>
    <row r="110" spans="1:49" x14ac:dyDescent="0.25">
      <c r="N110" s="61"/>
      <c r="O110" s="61"/>
      <c r="T110" s="61"/>
      <c r="X110" s="61"/>
      <c r="AB110" s="61"/>
      <c r="AC110" s="69"/>
      <c r="AD110" s="69"/>
      <c r="AU110" s="61"/>
      <c r="AV110" s="61"/>
      <c r="AW110" s="61"/>
    </row>
    <row r="111" spans="1:49" x14ac:dyDescent="0.25">
      <c r="N111" s="61"/>
      <c r="O111" s="61"/>
      <c r="T111" s="61"/>
      <c r="X111" s="61"/>
      <c r="AB111" s="61"/>
      <c r="AC111" s="69"/>
      <c r="AD111" s="69"/>
      <c r="AU111" s="61"/>
      <c r="AV111" s="61"/>
      <c r="AW111" s="61"/>
    </row>
    <row r="112" spans="1:49" x14ac:dyDescent="0.25">
      <c r="N112" s="61"/>
      <c r="O112" s="61"/>
      <c r="T112" s="61"/>
      <c r="X112" s="61"/>
      <c r="AB112" s="61"/>
      <c r="AC112" s="69"/>
      <c r="AD112" s="69"/>
      <c r="AU112" s="61"/>
      <c r="AV112" s="61"/>
      <c r="AW112" s="61"/>
    </row>
    <row r="113" spans="14:49" x14ac:dyDescent="0.25">
      <c r="N113" s="61"/>
      <c r="O113" s="61"/>
      <c r="T113" s="61"/>
      <c r="X113" s="61"/>
      <c r="AB113" s="61"/>
      <c r="AC113" s="69"/>
      <c r="AD113" s="69"/>
      <c r="AU113" s="61"/>
      <c r="AV113" s="61"/>
      <c r="AW113" s="61"/>
    </row>
    <row r="114" spans="14:49" x14ac:dyDescent="0.25">
      <c r="N114" s="61"/>
      <c r="O114" s="61"/>
      <c r="T114" s="61"/>
      <c r="X114" s="61"/>
      <c r="AB114" s="61"/>
      <c r="AC114" s="69"/>
      <c r="AD114" s="69"/>
      <c r="AU114" s="61"/>
      <c r="AV114" s="61"/>
      <c r="AW114" s="61"/>
    </row>
    <row r="115" spans="14:49" x14ac:dyDescent="0.25">
      <c r="N115" s="61"/>
      <c r="O115" s="61"/>
      <c r="T115" s="61"/>
      <c r="X115" s="61"/>
      <c r="AB115" s="61"/>
      <c r="AC115" s="69"/>
      <c r="AD115" s="69"/>
      <c r="AU115" s="61"/>
      <c r="AV115" s="61"/>
      <c r="AW115" s="61"/>
    </row>
    <row r="116" spans="14:49" x14ac:dyDescent="0.25">
      <c r="N116" s="61"/>
      <c r="O116" s="61"/>
      <c r="T116" s="61"/>
      <c r="X116" s="61"/>
      <c r="AB116" s="61"/>
      <c r="AC116" s="69"/>
      <c r="AD116" s="69"/>
      <c r="AU116" s="61"/>
      <c r="AV116" s="61"/>
      <c r="AW116" s="61"/>
    </row>
    <row r="117" spans="14:49" x14ac:dyDescent="0.25">
      <c r="N117" s="61"/>
      <c r="O117" s="61"/>
      <c r="T117" s="61"/>
      <c r="X117" s="61"/>
      <c r="AB117" s="61"/>
      <c r="AC117" s="69"/>
      <c r="AD117" s="69"/>
      <c r="AU117" s="61"/>
      <c r="AV117" s="61"/>
      <c r="AW117" s="61"/>
    </row>
    <row r="118" spans="14:49" x14ac:dyDescent="0.25">
      <c r="N118" s="61"/>
      <c r="O118" s="61"/>
      <c r="T118" s="61"/>
      <c r="X118" s="61"/>
      <c r="AB118" s="61"/>
      <c r="AC118" s="69"/>
      <c r="AD118" s="69"/>
      <c r="AU118" s="61"/>
      <c r="AV118" s="61"/>
      <c r="AW118" s="61"/>
    </row>
    <row r="119" spans="14:49" x14ac:dyDescent="0.25">
      <c r="N119" s="61"/>
      <c r="O119" s="61"/>
      <c r="T119" s="61"/>
      <c r="X119" s="61"/>
      <c r="AB119" s="61"/>
      <c r="AC119" s="69"/>
      <c r="AD119" s="69"/>
      <c r="AU119" s="61"/>
      <c r="AV119" s="61"/>
      <c r="AW119" s="61"/>
    </row>
    <row r="120" spans="14:49" x14ac:dyDescent="0.25">
      <c r="N120" s="61"/>
      <c r="O120" s="61"/>
      <c r="T120" s="61"/>
      <c r="X120" s="61"/>
      <c r="AB120" s="61"/>
      <c r="AC120" s="69"/>
      <c r="AD120" s="69"/>
      <c r="AU120" s="61"/>
      <c r="AV120" s="61"/>
      <c r="AW120" s="61"/>
    </row>
    <row r="121" spans="14:49" x14ac:dyDescent="0.25">
      <c r="N121" s="61"/>
      <c r="O121" s="61"/>
      <c r="T121" s="61"/>
      <c r="X121" s="61"/>
      <c r="AB121" s="61"/>
      <c r="AC121" s="69"/>
      <c r="AD121" s="69"/>
      <c r="AU121" s="61"/>
      <c r="AV121" s="61"/>
      <c r="AW121" s="61"/>
    </row>
    <row r="122" spans="14:49" x14ac:dyDescent="0.25">
      <c r="N122" s="61"/>
      <c r="O122" s="61"/>
      <c r="T122" s="61"/>
      <c r="X122" s="61"/>
      <c r="AB122" s="61"/>
      <c r="AC122" s="69"/>
      <c r="AD122" s="69"/>
      <c r="AU122" s="61"/>
      <c r="AV122" s="61"/>
      <c r="AW122" s="61"/>
    </row>
    <row r="123" spans="14:49" x14ac:dyDescent="0.25">
      <c r="N123" s="61"/>
      <c r="O123" s="61"/>
      <c r="T123" s="61"/>
      <c r="X123" s="61"/>
      <c r="AB123" s="61"/>
      <c r="AC123" s="69"/>
      <c r="AD123" s="69"/>
      <c r="AU123" s="61"/>
      <c r="AV123" s="61"/>
      <c r="AW123" s="61"/>
    </row>
    <row r="124" spans="14:49" x14ac:dyDescent="0.25">
      <c r="N124" s="61"/>
      <c r="O124" s="61"/>
      <c r="T124" s="61"/>
      <c r="X124" s="61"/>
      <c r="AB124" s="61"/>
      <c r="AC124" s="69"/>
      <c r="AD124" s="69"/>
      <c r="AU124" s="61"/>
      <c r="AV124" s="61"/>
      <c r="AW124" s="61"/>
    </row>
    <row r="125" spans="14:49" x14ac:dyDescent="0.25">
      <c r="N125" s="61"/>
      <c r="O125" s="61"/>
      <c r="T125" s="61"/>
      <c r="X125" s="61"/>
      <c r="AB125" s="61"/>
      <c r="AC125" s="69"/>
      <c r="AD125" s="69"/>
      <c r="AU125" s="61"/>
      <c r="AV125" s="61"/>
      <c r="AW125" s="61"/>
    </row>
    <row r="126" spans="14:49" x14ac:dyDescent="0.25">
      <c r="N126" s="61"/>
      <c r="O126" s="61"/>
      <c r="T126" s="61"/>
      <c r="X126" s="61"/>
      <c r="AB126" s="61"/>
      <c r="AC126" s="69"/>
      <c r="AD126" s="69"/>
      <c r="AU126" s="61"/>
      <c r="AV126" s="61"/>
      <c r="AW126" s="61"/>
    </row>
    <row r="127" spans="14:49" x14ac:dyDescent="0.25">
      <c r="N127" s="61"/>
      <c r="O127" s="61"/>
      <c r="T127" s="61"/>
      <c r="X127" s="61"/>
      <c r="AB127" s="61"/>
      <c r="AC127" s="69"/>
      <c r="AD127" s="69"/>
      <c r="AU127" s="61"/>
      <c r="AV127" s="61"/>
      <c r="AW127" s="61"/>
    </row>
    <row r="128" spans="14:49" x14ac:dyDescent="0.25">
      <c r="N128" s="61"/>
      <c r="O128" s="61"/>
      <c r="T128" s="61"/>
      <c r="X128" s="61"/>
      <c r="AB128" s="61"/>
      <c r="AC128" s="69"/>
      <c r="AD128" s="69"/>
      <c r="AU128" s="61"/>
      <c r="AV128" s="61"/>
      <c r="AW128" s="61"/>
    </row>
    <row r="129" spans="14:49" x14ac:dyDescent="0.25">
      <c r="N129" s="61"/>
      <c r="O129" s="61"/>
      <c r="T129" s="61"/>
      <c r="X129" s="61"/>
      <c r="AB129" s="61"/>
      <c r="AC129" s="69"/>
      <c r="AD129" s="69"/>
      <c r="AU129" s="61"/>
      <c r="AV129" s="61"/>
      <c r="AW129" s="61"/>
    </row>
    <row r="130" spans="14:49" x14ac:dyDescent="0.25">
      <c r="N130" s="61"/>
      <c r="O130" s="61"/>
      <c r="T130" s="61"/>
      <c r="X130" s="61"/>
      <c r="AB130" s="61"/>
      <c r="AC130" s="69"/>
      <c r="AD130" s="69"/>
      <c r="AU130" s="61"/>
      <c r="AV130" s="61"/>
      <c r="AW130" s="61"/>
    </row>
    <row r="131" spans="14:49" x14ac:dyDescent="0.25">
      <c r="N131" s="61"/>
      <c r="O131" s="61"/>
      <c r="T131" s="61"/>
      <c r="X131" s="61"/>
      <c r="AB131" s="61"/>
      <c r="AC131" s="69"/>
      <c r="AD131" s="69"/>
      <c r="AU131" s="61"/>
      <c r="AV131" s="61"/>
      <c r="AW131" s="61"/>
    </row>
    <row r="132" spans="14:49" x14ac:dyDescent="0.25">
      <c r="N132" s="61"/>
      <c r="O132" s="61"/>
      <c r="T132" s="61"/>
      <c r="X132" s="61"/>
      <c r="AB132" s="61"/>
      <c r="AC132" s="69"/>
      <c r="AD132" s="69"/>
      <c r="AU132" s="61"/>
      <c r="AV132" s="61"/>
      <c r="AW132" s="61"/>
    </row>
    <row r="133" spans="14:49" x14ac:dyDescent="0.25">
      <c r="N133" s="61"/>
      <c r="O133" s="61"/>
      <c r="T133" s="61"/>
      <c r="X133" s="61"/>
      <c r="AB133" s="61"/>
      <c r="AC133" s="69"/>
      <c r="AD133" s="69"/>
      <c r="AU133" s="61"/>
      <c r="AV133" s="61"/>
      <c r="AW133" s="61"/>
    </row>
    <row r="134" spans="14:49" x14ac:dyDescent="0.25">
      <c r="N134" s="61"/>
      <c r="O134" s="61"/>
      <c r="T134" s="61"/>
      <c r="X134" s="61"/>
      <c r="AB134" s="61"/>
      <c r="AC134" s="69"/>
      <c r="AD134" s="69"/>
      <c r="AU134" s="61"/>
      <c r="AV134" s="61"/>
      <c r="AW134" s="61"/>
    </row>
    <row r="135" spans="14:49" x14ac:dyDescent="0.25">
      <c r="N135" s="61"/>
      <c r="O135" s="61"/>
      <c r="T135" s="61"/>
      <c r="X135" s="61"/>
      <c r="AB135" s="61"/>
      <c r="AC135" s="69"/>
      <c r="AD135" s="69"/>
      <c r="AU135" s="61"/>
      <c r="AV135" s="61"/>
      <c r="AW135" s="61"/>
    </row>
    <row r="136" spans="14:49" x14ac:dyDescent="0.25">
      <c r="N136" s="61"/>
      <c r="O136" s="61"/>
      <c r="T136" s="61"/>
      <c r="X136" s="61"/>
      <c r="AB136" s="61"/>
      <c r="AC136" s="69"/>
      <c r="AD136" s="69"/>
      <c r="AU136" s="61"/>
      <c r="AV136" s="61"/>
      <c r="AW136" s="61"/>
    </row>
    <row r="137" spans="14:49" x14ac:dyDescent="0.25">
      <c r="N137" s="61"/>
      <c r="O137" s="61"/>
      <c r="T137" s="61"/>
      <c r="X137" s="61"/>
      <c r="AB137" s="61"/>
      <c r="AC137" s="69"/>
      <c r="AD137" s="69"/>
      <c r="AU137" s="61"/>
      <c r="AV137" s="61"/>
      <c r="AW137" s="61"/>
    </row>
    <row r="138" spans="14:49" x14ac:dyDescent="0.25">
      <c r="N138" s="61"/>
      <c r="O138" s="61"/>
      <c r="T138" s="61"/>
      <c r="X138" s="61"/>
      <c r="AB138" s="61"/>
      <c r="AC138" s="69"/>
      <c r="AD138" s="69"/>
      <c r="AU138" s="61"/>
      <c r="AV138" s="61"/>
      <c r="AW138" s="61"/>
    </row>
    <row r="139" spans="14:49" x14ac:dyDescent="0.25">
      <c r="N139" s="61"/>
      <c r="O139" s="61"/>
      <c r="T139" s="61"/>
      <c r="X139" s="61"/>
      <c r="AB139" s="61"/>
      <c r="AC139" s="69"/>
      <c r="AD139" s="69"/>
      <c r="AU139" s="61"/>
      <c r="AV139" s="61"/>
      <c r="AW139" s="61"/>
    </row>
    <row r="140" spans="14:49" x14ac:dyDescent="0.25">
      <c r="N140" s="61"/>
      <c r="O140" s="61"/>
      <c r="T140" s="61"/>
      <c r="X140" s="61"/>
      <c r="AB140" s="61"/>
      <c r="AC140" s="69"/>
      <c r="AD140" s="69"/>
      <c r="AU140" s="61"/>
      <c r="AV140" s="61"/>
      <c r="AW140" s="61"/>
    </row>
    <row r="141" spans="14:49" x14ac:dyDescent="0.25">
      <c r="N141" s="61"/>
      <c r="O141" s="61"/>
      <c r="T141" s="61"/>
      <c r="X141" s="61"/>
      <c r="AB141" s="61"/>
      <c r="AC141" s="69"/>
      <c r="AD141" s="69"/>
      <c r="AU141" s="61"/>
      <c r="AV141" s="61"/>
      <c r="AW141" s="61"/>
    </row>
    <row r="142" spans="14:49" x14ac:dyDescent="0.25">
      <c r="N142" s="61"/>
      <c r="O142" s="61"/>
      <c r="T142" s="61"/>
      <c r="X142" s="61"/>
      <c r="AB142" s="61"/>
      <c r="AC142" s="69"/>
      <c r="AD142" s="69"/>
      <c r="AU142" s="61"/>
      <c r="AV142" s="61"/>
      <c r="AW142" s="61"/>
    </row>
    <row r="143" spans="14:49" x14ac:dyDescent="0.25">
      <c r="N143" s="61"/>
      <c r="O143" s="61"/>
      <c r="T143" s="61"/>
      <c r="X143" s="61"/>
      <c r="AB143" s="61"/>
      <c r="AC143" s="69"/>
      <c r="AD143" s="69"/>
      <c r="AU143" s="61"/>
      <c r="AV143" s="61"/>
      <c r="AW143" s="61"/>
    </row>
    <row r="144" spans="14:49" x14ac:dyDescent="0.25">
      <c r="N144" s="61"/>
      <c r="O144" s="61"/>
      <c r="T144" s="61"/>
      <c r="X144" s="61"/>
      <c r="AB144" s="61"/>
      <c r="AC144" s="69"/>
      <c r="AD144" s="69"/>
      <c r="AU144" s="61"/>
      <c r="AV144" s="61"/>
      <c r="AW144" s="61"/>
    </row>
    <row r="145" spans="14:49" x14ac:dyDescent="0.25">
      <c r="N145" s="61"/>
      <c r="O145" s="61"/>
      <c r="T145" s="61"/>
      <c r="X145" s="61"/>
      <c r="AB145" s="61"/>
      <c r="AC145" s="69"/>
      <c r="AD145" s="69"/>
      <c r="AU145" s="61"/>
      <c r="AV145" s="61"/>
      <c r="AW145" s="61"/>
    </row>
    <row r="146" spans="14:49" x14ac:dyDescent="0.25">
      <c r="N146" s="61"/>
      <c r="O146" s="61"/>
      <c r="T146" s="61"/>
      <c r="X146" s="61"/>
      <c r="AB146" s="61"/>
      <c r="AC146" s="69"/>
      <c r="AD146" s="69"/>
      <c r="AU146" s="61"/>
      <c r="AV146" s="61"/>
      <c r="AW146" s="61"/>
    </row>
    <row r="147" spans="14:49" x14ac:dyDescent="0.25">
      <c r="N147" s="61"/>
      <c r="O147" s="61"/>
      <c r="T147" s="61"/>
      <c r="X147" s="61"/>
      <c r="AB147" s="61"/>
      <c r="AC147" s="69"/>
      <c r="AD147" s="69"/>
      <c r="AU147" s="61"/>
      <c r="AV147" s="61"/>
      <c r="AW147" s="61"/>
    </row>
    <row r="148" spans="14:49" x14ac:dyDescent="0.25">
      <c r="N148" s="61"/>
      <c r="O148" s="61"/>
      <c r="T148" s="61"/>
      <c r="X148" s="61"/>
      <c r="AB148" s="61"/>
      <c r="AC148" s="69"/>
      <c r="AD148" s="69"/>
      <c r="AU148" s="61"/>
      <c r="AV148" s="61"/>
      <c r="AW148" s="61"/>
    </row>
    <row r="149" spans="14:49" x14ac:dyDescent="0.25">
      <c r="N149" s="61"/>
      <c r="O149" s="61"/>
      <c r="T149" s="61"/>
      <c r="X149" s="61"/>
      <c r="AB149" s="61"/>
      <c r="AC149" s="69"/>
      <c r="AD149" s="69"/>
      <c r="AU149" s="61"/>
      <c r="AV149" s="61"/>
      <c r="AW149" s="61"/>
    </row>
    <row r="150" spans="14:49" x14ac:dyDescent="0.25">
      <c r="N150" s="61"/>
      <c r="O150" s="61"/>
      <c r="T150" s="61"/>
      <c r="X150" s="61"/>
      <c r="AB150" s="61"/>
      <c r="AC150" s="69"/>
      <c r="AD150" s="69"/>
      <c r="AU150" s="61"/>
      <c r="AV150" s="61"/>
      <c r="AW150" s="61"/>
    </row>
    <row r="151" spans="14:49" x14ac:dyDescent="0.25">
      <c r="N151" s="61"/>
      <c r="O151" s="61"/>
      <c r="T151" s="61"/>
      <c r="X151" s="61"/>
      <c r="AB151" s="61"/>
      <c r="AC151" s="69"/>
      <c r="AD151" s="69"/>
      <c r="AU151" s="61"/>
      <c r="AV151" s="61"/>
      <c r="AW151" s="61"/>
    </row>
    <row r="152" spans="14:49" x14ac:dyDescent="0.25">
      <c r="N152" s="61"/>
      <c r="O152" s="61"/>
      <c r="T152" s="61"/>
      <c r="X152" s="61"/>
      <c r="AB152" s="61"/>
      <c r="AC152" s="69"/>
      <c r="AD152" s="69"/>
      <c r="AU152" s="61"/>
      <c r="AV152" s="61"/>
      <c r="AW152" s="61"/>
    </row>
    <row r="153" spans="14:49" x14ac:dyDescent="0.25">
      <c r="N153" s="61"/>
      <c r="O153" s="61"/>
      <c r="T153" s="61"/>
      <c r="X153" s="61"/>
      <c r="AB153" s="61"/>
      <c r="AC153" s="69"/>
      <c r="AD153" s="69"/>
      <c r="AU153" s="61"/>
      <c r="AV153" s="61"/>
      <c r="AW153" s="61"/>
    </row>
    <row r="154" spans="14:49" x14ac:dyDescent="0.25">
      <c r="N154" s="61"/>
      <c r="O154" s="61"/>
      <c r="T154" s="61"/>
      <c r="X154" s="61"/>
      <c r="AB154" s="61"/>
      <c r="AC154" s="69"/>
      <c r="AD154" s="69"/>
      <c r="AU154" s="61"/>
      <c r="AV154" s="61"/>
      <c r="AW154" s="61"/>
    </row>
    <row r="155" spans="14:49" x14ac:dyDescent="0.25">
      <c r="N155" s="61"/>
      <c r="O155" s="61"/>
      <c r="T155" s="61"/>
      <c r="X155" s="61"/>
      <c r="AB155" s="61"/>
      <c r="AC155" s="69"/>
      <c r="AD155" s="69"/>
      <c r="AU155" s="61"/>
      <c r="AV155" s="61"/>
      <c r="AW155" s="61"/>
    </row>
    <row r="156" spans="14:49" x14ac:dyDescent="0.25">
      <c r="N156" s="61"/>
      <c r="O156" s="61"/>
      <c r="T156" s="61"/>
      <c r="X156" s="61"/>
      <c r="AB156" s="61"/>
      <c r="AC156" s="69"/>
      <c r="AD156" s="69"/>
      <c r="AU156" s="61"/>
      <c r="AV156" s="61"/>
      <c r="AW156" s="61"/>
    </row>
    <row r="157" spans="14:49" x14ac:dyDescent="0.25">
      <c r="N157" s="61"/>
      <c r="O157" s="61"/>
      <c r="T157" s="61"/>
      <c r="X157" s="61"/>
      <c r="AB157" s="61"/>
      <c r="AC157" s="69"/>
      <c r="AD157" s="69"/>
      <c r="AU157" s="61"/>
      <c r="AV157" s="61"/>
      <c r="AW157" s="61"/>
    </row>
    <row r="158" spans="14:49" x14ac:dyDescent="0.25">
      <c r="N158" s="61"/>
      <c r="O158" s="61"/>
      <c r="T158" s="61"/>
      <c r="X158" s="61"/>
      <c r="AB158" s="61"/>
      <c r="AC158" s="69"/>
      <c r="AD158" s="69"/>
      <c r="AU158" s="61"/>
      <c r="AV158" s="61"/>
      <c r="AW158" s="61"/>
    </row>
    <row r="159" spans="14:49" x14ac:dyDescent="0.25">
      <c r="N159" s="61"/>
      <c r="O159" s="61"/>
      <c r="T159" s="61"/>
      <c r="X159" s="61"/>
      <c r="AB159" s="61"/>
      <c r="AC159" s="69"/>
      <c r="AD159" s="69"/>
      <c r="AU159" s="61"/>
      <c r="AV159" s="61"/>
      <c r="AW159" s="61"/>
    </row>
    <row r="160" spans="14:49" x14ac:dyDescent="0.25">
      <c r="N160" s="61"/>
      <c r="O160" s="61"/>
      <c r="T160" s="61"/>
      <c r="X160" s="61"/>
      <c r="AB160" s="61"/>
      <c r="AC160" s="69"/>
      <c r="AD160" s="69"/>
      <c r="AU160" s="61"/>
      <c r="AV160" s="61"/>
      <c r="AW160" s="61"/>
    </row>
    <row r="161" spans="14:49" x14ac:dyDescent="0.25">
      <c r="N161" s="61"/>
      <c r="O161" s="61"/>
      <c r="T161" s="61"/>
      <c r="X161" s="61"/>
      <c r="AB161" s="61"/>
      <c r="AC161" s="69"/>
      <c r="AD161" s="69"/>
      <c r="AU161" s="61"/>
      <c r="AV161" s="61"/>
      <c r="AW161" s="61"/>
    </row>
    <row r="162" spans="14:49" x14ac:dyDescent="0.25">
      <c r="N162" s="61"/>
      <c r="O162" s="61"/>
      <c r="T162" s="61"/>
      <c r="X162" s="61"/>
      <c r="AB162" s="61"/>
      <c r="AC162" s="69"/>
      <c r="AD162" s="69"/>
      <c r="AU162" s="61"/>
      <c r="AV162" s="61"/>
      <c r="AW162" s="61"/>
    </row>
    <row r="163" spans="14:49" x14ac:dyDescent="0.25">
      <c r="N163" s="61"/>
      <c r="O163" s="61"/>
      <c r="T163" s="61"/>
      <c r="X163" s="61"/>
      <c r="AB163" s="61"/>
      <c r="AC163" s="69"/>
      <c r="AD163" s="69"/>
      <c r="AU163" s="61"/>
      <c r="AV163" s="61"/>
      <c r="AW163" s="61"/>
    </row>
    <row r="164" spans="14:49" x14ac:dyDescent="0.25">
      <c r="N164" s="61"/>
      <c r="O164" s="61"/>
      <c r="T164" s="61"/>
      <c r="X164" s="61"/>
      <c r="AB164" s="61"/>
      <c r="AC164" s="69"/>
      <c r="AD164" s="69"/>
      <c r="AU164" s="61"/>
      <c r="AV164" s="61"/>
      <c r="AW164" s="61"/>
    </row>
    <row r="165" spans="14:49" x14ac:dyDescent="0.25">
      <c r="N165" s="61"/>
      <c r="O165" s="61"/>
      <c r="T165" s="61"/>
      <c r="X165" s="61"/>
      <c r="AB165" s="61"/>
      <c r="AC165" s="69"/>
      <c r="AD165" s="69"/>
      <c r="AU165" s="61"/>
      <c r="AV165" s="61"/>
      <c r="AW165" s="61"/>
    </row>
    <row r="166" spans="14:49" x14ac:dyDescent="0.25">
      <c r="N166" s="61"/>
      <c r="O166" s="61"/>
      <c r="T166" s="61"/>
      <c r="X166" s="61"/>
      <c r="AB166" s="61"/>
      <c r="AC166" s="69"/>
      <c r="AD166" s="69"/>
      <c r="AU166" s="61"/>
      <c r="AV166" s="61"/>
      <c r="AW166" s="61"/>
    </row>
    <row r="167" spans="14:49" x14ac:dyDescent="0.25">
      <c r="N167" s="61"/>
      <c r="O167" s="61"/>
      <c r="T167" s="61"/>
      <c r="X167" s="61"/>
      <c r="AB167" s="61"/>
      <c r="AC167" s="69"/>
      <c r="AD167" s="69"/>
      <c r="AU167" s="61"/>
      <c r="AV167" s="61"/>
      <c r="AW167" s="61"/>
    </row>
    <row r="168" spans="14:49" x14ac:dyDescent="0.25">
      <c r="N168" s="61"/>
      <c r="O168" s="61"/>
      <c r="T168" s="61"/>
      <c r="X168" s="61"/>
      <c r="AB168" s="61"/>
      <c r="AC168" s="69"/>
      <c r="AD168" s="69"/>
      <c r="AU168" s="61"/>
      <c r="AV168" s="61"/>
      <c r="AW168" s="61"/>
    </row>
    <row r="169" spans="14:49" x14ac:dyDescent="0.25">
      <c r="N169" s="61"/>
      <c r="O169" s="61"/>
      <c r="T169" s="61"/>
      <c r="X169" s="61"/>
      <c r="AB169" s="61"/>
      <c r="AC169" s="69"/>
      <c r="AD169" s="69"/>
      <c r="AU169" s="61"/>
      <c r="AV169" s="61"/>
      <c r="AW169" s="61"/>
    </row>
    <row r="170" spans="14:49" x14ac:dyDescent="0.25">
      <c r="N170" s="61"/>
      <c r="O170" s="61"/>
      <c r="T170" s="61"/>
      <c r="X170" s="61"/>
      <c r="AB170" s="61"/>
      <c r="AC170" s="69"/>
      <c r="AD170" s="69"/>
      <c r="AU170" s="61"/>
      <c r="AV170" s="61"/>
      <c r="AW170" s="61"/>
    </row>
    <row r="171" spans="14:49" x14ac:dyDescent="0.25">
      <c r="N171" s="61"/>
      <c r="O171" s="61"/>
      <c r="T171" s="61"/>
      <c r="X171" s="61"/>
      <c r="AB171" s="61"/>
      <c r="AC171" s="69"/>
      <c r="AD171" s="69"/>
      <c r="AU171" s="61"/>
      <c r="AV171" s="61"/>
      <c r="AW171" s="61"/>
    </row>
    <row r="172" spans="14:49" x14ac:dyDescent="0.25">
      <c r="N172" s="61"/>
      <c r="O172" s="61"/>
      <c r="T172" s="61"/>
      <c r="X172" s="61"/>
      <c r="AB172" s="61"/>
      <c r="AC172" s="69"/>
      <c r="AD172" s="69"/>
      <c r="AU172" s="61"/>
      <c r="AV172" s="61"/>
      <c r="AW172" s="61"/>
    </row>
    <row r="173" spans="14:49" x14ac:dyDescent="0.25">
      <c r="N173" s="61"/>
      <c r="O173" s="61"/>
      <c r="T173" s="61"/>
      <c r="X173" s="61"/>
      <c r="AB173" s="61"/>
      <c r="AC173" s="69"/>
      <c r="AD173" s="69"/>
      <c r="AU173" s="61"/>
      <c r="AV173" s="61"/>
      <c r="AW173" s="61"/>
    </row>
    <row r="174" spans="14:49" x14ac:dyDescent="0.25">
      <c r="N174" s="61"/>
      <c r="O174" s="61"/>
      <c r="T174" s="61"/>
      <c r="X174" s="61"/>
      <c r="AB174" s="61"/>
      <c r="AC174" s="69"/>
      <c r="AD174" s="69"/>
      <c r="AU174" s="61"/>
      <c r="AV174" s="61"/>
      <c r="AW174" s="61"/>
    </row>
    <row r="175" spans="14:49" x14ac:dyDescent="0.25">
      <c r="N175" s="61"/>
      <c r="O175" s="61"/>
      <c r="T175" s="61"/>
      <c r="X175" s="61"/>
      <c r="AB175" s="61"/>
      <c r="AC175" s="69"/>
      <c r="AD175" s="69"/>
      <c r="AU175" s="61"/>
      <c r="AV175" s="61"/>
      <c r="AW175" s="61"/>
    </row>
    <row r="176" spans="14:49" x14ac:dyDescent="0.25">
      <c r="N176" s="61"/>
      <c r="O176" s="61"/>
      <c r="T176" s="61"/>
      <c r="X176" s="61"/>
      <c r="AB176" s="61"/>
      <c r="AC176" s="69"/>
      <c r="AD176" s="69"/>
      <c r="AU176" s="61"/>
      <c r="AV176" s="61"/>
      <c r="AW176" s="61"/>
    </row>
    <row r="177" spans="14:49" x14ac:dyDescent="0.25">
      <c r="N177" s="61"/>
      <c r="O177" s="61"/>
      <c r="T177" s="61"/>
      <c r="X177" s="61"/>
      <c r="AB177" s="61"/>
      <c r="AC177" s="69"/>
      <c r="AD177" s="69"/>
      <c r="AU177" s="61"/>
      <c r="AV177" s="61"/>
      <c r="AW177" s="61"/>
    </row>
    <row r="178" spans="14:49" x14ac:dyDescent="0.25">
      <c r="N178" s="61"/>
      <c r="O178" s="61"/>
      <c r="T178" s="61"/>
      <c r="X178" s="61"/>
      <c r="AB178" s="61"/>
      <c r="AC178" s="69"/>
      <c r="AD178" s="69"/>
      <c r="AU178" s="61"/>
      <c r="AV178" s="61"/>
      <c r="AW178" s="61"/>
    </row>
    <row r="179" spans="14:49" x14ac:dyDescent="0.25">
      <c r="N179" s="61"/>
      <c r="O179" s="61"/>
      <c r="T179" s="61"/>
      <c r="X179" s="61"/>
      <c r="AB179" s="61"/>
      <c r="AC179" s="69"/>
      <c r="AD179" s="69"/>
      <c r="AU179" s="61"/>
      <c r="AV179" s="61"/>
      <c r="AW179" s="61"/>
    </row>
    <row r="180" spans="14:49" x14ac:dyDescent="0.25">
      <c r="N180" s="61"/>
      <c r="O180" s="61"/>
      <c r="T180" s="61"/>
      <c r="X180" s="61"/>
      <c r="AB180" s="61"/>
      <c r="AC180" s="69"/>
      <c r="AD180" s="69"/>
      <c r="AU180" s="61"/>
      <c r="AV180" s="61"/>
      <c r="AW180" s="61"/>
    </row>
    <row r="181" spans="14:49" x14ac:dyDescent="0.25">
      <c r="N181" s="61"/>
      <c r="O181" s="61"/>
      <c r="T181" s="61"/>
      <c r="X181" s="61"/>
      <c r="AB181" s="61"/>
      <c r="AC181" s="69"/>
      <c r="AD181" s="69"/>
      <c r="AU181" s="61"/>
      <c r="AV181" s="61"/>
      <c r="AW181" s="61"/>
    </row>
    <row r="182" spans="14:49" x14ac:dyDescent="0.25">
      <c r="N182" s="61"/>
      <c r="O182" s="61"/>
      <c r="T182" s="61"/>
      <c r="X182" s="61"/>
      <c r="AB182" s="61"/>
      <c r="AC182" s="69"/>
      <c r="AD182" s="69"/>
      <c r="AU182" s="61"/>
      <c r="AV182" s="61"/>
      <c r="AW182" s="61"/>
    </row>
    <row r="183" spans="14:49" x14ac:dyDescent="0.25">
      <c r="N183" s="61"/>
      <c r="O183" s="61"/>
      <c r="T183" s="61"/>
      <c r="X183" s="61"/>
      <c r="AB183" s="61"/>
      <c r="AC183" s="69"/>
      <c r="AD183" s="69"/>
      <c r="AU183" s="61"/>
      <c r="AV183" s="61"/>
      <c r="AW183" s="61"/>
    </row>
    <row r="184" spans="14:49" x14ac:dyDescent="0.25">
      <c r="N184" s="61"/>
      <c r="O184" s="61"/>
      <c r="T184" s="61"/>
      <c r="X184" s="61"/>
      <c r="AB184" s="61"/>
      <c r="AC184" s="69"/>
      <c r="AD184" s="69"/>
      <c r="AU184" s="61"/>
      <c r="AV184" s="61"/>
      <c r="AW184" s="61"/>
    </row>
    <row r="185" spans="14:49" x14ac:dyDescent="0.25">
      <c r="N185" s="61"/>
      <c r="O185" s="61"/>
      <c r="T185" s="61"/>
      <c r="X185" s="61"/>
      <c r="AB185" s="61"/>
      <c r="AC185" s="69"/>
      <c r="AD185" s="69"/>
      <c r="AU185" s="61"/>
      <c r="AV185" s="61"/>
      <c r="AW185" s="61"/>
    </row>
    <row r="186" spans="14:49" x14ac:dyDescent="0.25">
      <c r="N186" s="61"/>
      <c r="O186" s="61"/>
      <c r="T186" s="61"/>
      <c r="X186" s="61"/>
      <c r="AB186" s="61"/>
      <c r="AC186" s="69"/>
      <c r="AD186" s="69"/>
      <c r="AU186" s="61"/>
      <c r="AV186" s="61"/>
      <c r="AW186" s="61"/>
    </row>
    <row r="187" spans="14:49" x14ac:dyDescent="0.25">
      <c r="N187" s="61"/>
      <c r="O187" s="61"/>
      <c r="T187" s="61"/>
      <c r="X187" s="61"/>
      <c r="AB187" s="61"/>
      <c r="AC187" s="69"/>
      <c r="AD187" s="69"/>
      <c r="AU187" s="61"/>
      <c r="AV187" s="61"/>
      <c r="AW187" s="61"/>
    </row>
    <row r="188" spans="14:49" x14ac:dyDescent="0.25">
      <c r="N188" s="61"/>
      <c r="O188" s="61"/>
      <c r="T188" s="61"/>
      <c r="X188" s="61"/>
      <c r="AB188" s="61"/>
      <c r="AC188" s="69"/>
      <c r="AD188" s="69"/>
      <c r="AU188" s="61"/>
      <c r="AV188" s="61"/>
      <c r="AW188" s="61"/>
    </row>
    <row r="189" spans="14:49" x14ac:dyDescent="0.25">
      <c r="N189" s="61"/>
      <c r="O189" s="61"/>
      <c r="T189" s="61"/>
      <c r="X189" s="61"/>
      <c r="AB189" s="61"/>
      <c r="AC189" s="69"/>
      <c r="AD189" s="69"/>
      <c r="AU189" s="61"/>
      <c r="AV189" s="61"/>
      <c r="AW189" s="61"/>
    </row>
    <row r="190" spans="14:49" x14ac:dyDescent="0.25">
      <c r="N190" s="61"/>
      <c r="O190" s="61"/>
      <c r="T190" s="61"/>
      <c r="X190" s="61"/>
      <c r="AB190" s="61"/>
      <c r="AC190" s="69"/>
      <c r="AD190" s="69"/>
      <c r="AU190" s="61"/>
      <c r="AV190" s="61"/>
      <c r="AW190" s="61"/>
    </row>
    <row r="191" spans="14:49" x14ac:dyDescent="0.25">
      <c r="N191" s="61"/>
      <c r="O191" s="61"/>
      <c r="T191" s="61"/>
      <c r="X191" s="61"/>
      <c r="AB191" s="61"/>
      <c r="AC191" s="69"/>
      <c r="AD191" s="69"/>
      <c r="AU191" s="61"/>
      <c r="AV191" s="61"/>
      <c r="AW191" s="61"/>
    </row>
    <row r="192" spans="14:49" x14ac:dyDescent="0.25">
      <c r="N192" s="61"/>
      <c r="O192" s="61"/>
      <c r="T192" s="61"/>
      <c r="X192" s="61"/>
      <c r="AB192" s="61"/>
      <c r="AC192" s="69"/>
      <c r="AD192" s="69"/>
      <c r="AU192" s="61"/>
      <c r="AV192" s="61"/>
      <c r="AW192" s="61"/>
    </row>
    <row r="193" spans="14:49" x14ac:dyDescent="0.25">
      <c r="N193" s="61"/>
      <c r="O193" s="61"/>
      <c r="T193" s="61"/>
      <c r="X193" s="61"/>
      <c r="AB193" s="61"/>
      <c r="AC193" s="69"/>
      <c r="AD193" s="69"/>
      <c r="AU193" s="61"/>
      <c r="AV193" s="61"/>
      <c r="AW193" s="61"/>
    </row>
    <row r="194" spans="14:49" x14ac:dyDescent="0.25">
      <c r="N194" s="61"/>
      <c r="O194" s="61"/>
      <c r="T194" s="61"/>
      <c r="X194" s="61"/>
      <c r="AB194" s="61"/>
      <c r="AC194" s="69"/>
      <c r="AD194" s="69"/>
      <c r="AU194" s="61"/>
      <c r="AV194" s="61"/>
      <c r="AW194" s="61"/>
    </row>
    <row r="195" spans="14:49" x14ac:dyDescent="0.25">
      <c r="N195" s="61"/>
      <c r="O195" s="61"/>
      <c r="T195" s="61"/>
      <c r="X195" s="61"/>
      <c r="AB195" s="61"/>
      <c r="AC195" s="69"/>
      <c r="AD195" s="69"/>
      <c r="AU195" s="61"/>
      <c r="AV195" s="61"/>
      <c r="AW195" s="61"/>
    </row>
    <row r="196" spans="14:49" x14ac:dyDescent="0.25">
      <c r="N196" s="61"/>
      <c r="O196" s="61"/>
      <c r="T196" s="61"/>
      <c r="X196" s="61"/>
      <c r="AB196" s="61"/>
      <c r="AC196" s="69"/>
      <c r="AD196" s="69"/>
      <c r="AU196" s="61"/>
      <c r="AV196" s="61"/>
      <c r="AW196" s="61"/>
    </row>
    <row r="197" spans="14:49" x14ac:dyDescent="0.25">
      <c r="N197" s="61"/>
      <c r="O197" s="61"/>
      <c r="T197" s="61"/>
      <c r="X197" s="61"/>
      <c r="AB197" s="61"/>
      <c r="AC197" s="69"/>
      <c r="AD197" s="69"/>
      <c r="AU197" s="61"/>
      <c r="AV197" s="61"/>
      <c r="AW197" s="61"/>
    </row>
    <row r="198" spans="14:49" x14ac:dyDescent="0.25">
      <c r="N198" s="61"/>
      <c r="O198" s="61"/>
      <c r="T198" s="61"/>
      <c r="X198" s="61"/>
      <c r="AB198" s="61"/>
      <c r="AC198" s="69"/>
      <c r="AD198" s="69"/>
      <c r="AU198" s="61"/>
      <c r="AV198" s="61"/>
      <c r="AW198" s="61"/>
    </row>
    <row r="199" spans="14:49" x14ac:dyDescent="0.25">
      <c r="N199" s="61"/>
      <c r="O199" s="61"/>
      <c r="T199" s="61"/>
      <c r="X199" s="61"/>
      <c r="AB199" s="61"/>
      <c r="AC199" s="69"/>
      <c r="AD199" s="69"/>
      <c r="AU199" s="61"/>
      <c r="AV199" s="61"/>
      <c r="AW199" s="61"/>
    </row>
    <row r="200" spans="14:49" x14ac:dyDescent="0.25">
      <c r="N200" s="61"/>
      <c r="O200" s="61"/>
      <c r="T200" s="61"/>
      <c r="X200" s="61"/>
      <c r="AB200" s="61"/>
      <c r="AC200" s="69"/>
      <c r="AD200" s="69"/>
      <c r="AU200" s="61"/>
      <c r="AV200" s="61"/>
      <c r="AW200" s="61"/>
    </row>
    <row r="201" spans="14:49" x14ac:dyDescent="0.25">
      <c r="N201" s="61"/>
      <c r="O201" s="61"/>
      <c r="T201" s="61"/>
      <c r="X201" s="61"/>
      <c r="AB201" s="61"/>
      <c r="AC201" s="69"/>
      <c r="AD201" s="69"/>
      <c r="AU201" s="61"/>
      <c r="AV201" s="61"/>
      <c r="AW201" s="61"/>
    </row>
    <row r="202" spans="14:49" x14ac:dyDescent="0.25">
      <c r="N202" s="61"/>
      <c r="O202" s="61"/>
      <c r="T202" s="61"/>
      <c r="X202" s="61"/>
      <c r="AB202" s="61"/>
      <c r="AC202" s="69"/>
      <c r="AD202" s="69"/>
      <c r="AU202" s="61"/>
      <c r="AV202" s="61"/>
      <c r="AW202" s="61"/>
    </row>
    <row r="203" spans="14:49" x14ac:dyDescent="0.25">
      <c r="N203" s="61"/>
      <c r="O203" s="61"/>
      <c r="T203" s="61"/>
      <c r="X203" s="61"/>
      <c r="AB203" s="61"/>
      <c r="AC203" s="69"/>
      <c r="AD203" s="69"/>
      <c r="AU203" s="61"/>
      <c r="AV203" s="61"/>
      <c r="AW203" s="61"/>
    </row>
    <row r="204" spans="14:49" x14ac:dyDescent="0.25">
      <c r="N204" s="61"/>
      <c r="O204" s="61"/>
      <c r="T204" s="61"/>
      <c r="X204" s="61"/>
      <c r="AB204" s="61"/>
      <c r="AC204" s="69"/>
      <c r="AD204" s="69"/>
      <c r="AU204" s="61"/>
      <c r="AV204" s="61"/>
      <c r="AW204" s="61"/>
    </row>
    <row r="205" spans="14:49" x14ac:dyDescent="0.25">
      <c r="N205" s="61"/>
      <c r="O205" s="61"/>
      <c r="T205" s="61"/>
      <c r="X205" s="61"/>
      <c r="AB205" s="61"/>
      <c r="AC205" s="69"/>
      <c r="AD205" s="69"/>
      <c r="AU205" s="61"/>
      <c r="AV205" s="61"/>
      <c r="AW205" s="61"/>
    </row>
    <row r="206" spans="14:49" x14ac:dyDescent="0.25">
      <c r="N206" s="61"/>
      <c r="O206" s="61"/>
      <c r="T206" s="61"/>
      <c r="X206" s="61"/>
      <c r="AB206" s="61"/>
      <c r="AC206" s="69"/>
      <c r="AD206" s="69"/>
      <c r="AU206" s="61"/>
      <c r="AV206" s="61"/>
      <c r="AW206" s="61"/>
    </row>
    <row r="207" spans="14:49" x14ac:dyDescent="0.25">
      <c r="N207" s="61"/>
      <c r="O207" s="61"/>
      <c r="T207" s="61"/>
      <c r="X207" s="61"/>
      <c r="AB207" s="61"/>
      <c r="AC207" s="69"/>
      <c r="AD207" s="69"/>
      <c r="AU207" s="61"/>
      <c r="AV207" s="61"/>
      <c r="AW207" s="61"/>
    </row>
    <row r="208" spans="14:49" x14ac:dyDescent="0.25">
      <c r="N208" s="61"/>
      <c r="O208" s="61"/>
      <c r="T208" s="61"/>
      <c r="X208" s="61"/>
      <c r="AB208" s="61"/>
      <c r="AC208" s="69"/>
      <c r="AD208" s="69"/>
      <c r="AU208" s="61"/>
      <c r="AV208" s="61"/>
      <c r="AW208" s="61"/>
    </row>
    <row r="209" spans="14:49" x14ac:dyDescent="0.25">
      <c r="N209" s="61"/>
      <c r="O209" s="61"/>
      <c r="T209" s="61"/>
      <c r="X209" s="61"/>
      <c r="AB209" s="61"/>
      <c r="AC209" s="69"/>
      <c r="AD209" s="69"/>
      <c r="AU209" s="61"/>
      <c r="AV209" s="61"/>
      <c r="AW209" s="61"/>
    </row>
    <row r="210" spans="14:49" x14ac:dyDescent="0.25">
      <c r="N210" s="61"/>
      <c r="O210" s="61"/>
      <c r="T210" s="61"/>
      <c r="X210" s="61"/>
      <c r="AB210" s="61"/>
      <c r="AC210" s="69"/>
      <c r="AD210" s="69"/>
      <c r="AU210" s="61"/>
      <c r="AV210" s="61"/>
      <c r="AW210" s="61"/>
    </row>
    <row r="211" spans="14:49" x14ac:dyDescent="0.25">
      <c r="N211" s="61"/>
      <c r="O211" s="61"/>
      <c r="T211" s="61"/>
      <c r="X211" s="61"/>
      <c r="AB211" s="61"/>
      <c r="AC211" s="69"/>
      <c r="AD211" s="69"/>
      <c r="AU211" s="61"/>
      <c r="AV211" s="61"/>
      <c r="AW211" s="61"/>
    </row>
    <row r="212" spans="14:49" x14ac:dyDescent="0.25">
      <c r="N212" s="61"/>
      <c r="O212" s="61"/>
      <c r="T212" s="61"/>
      <c r="X212" s="61"/>
      <c r="AB212" s="61"/>
      <c r="AC212" s="69"/>
      <c r="AD212" s="69"/>
      <c r="AU212" s="61"/>
      <c r="AV212" s="61"/>
      <c r="AW212" s="61"/>
    </row>
    <row r="213" spans="14:49" x14ac:dyDescent="0.25">
      <c r="N213" s="61"/>
      <c r="O213" s="61"/>
      <c r="T213" s="61"/>
      <c r="X213" s="61"/>
      <c r="AB213" s="61"/>
      <c r="AC213" s="69"/>
      <c r="AD213" s="69"/>
      <c r="AU213" s="61"/>
      <c r="AV213" s="61"/>
      <c r="AW213" s="61"/>
    </row>
    <row r="214" spans="14:49" x14ac:dyDescent="0.25">
      <c r="N214" s="61"/>
      <c r="O214" s="61"/>
      <c r="T214" s="61"/>
      <c r="X214" s="61"/>
      <c r="AB214" s="61"/>
      <c r="AC214" s="69"/>
      <c r="AD214" s="69"/>
      <c r="AU214" s="61"/>
      <c r="AV214" s="61"/>
      <c r="AW214" s="61"/>
    </row>
    <row r="215" spans="14:49" x14ac:dyDescent="0.25">
      <c r="N215" s="61"/>
      <c r="O215" s="61"/>
      <c r="T215" s="61"/>
      <c r="X215" s="61"/>
      <c r="AB215" s="61"/>
      <c r="AC215" s="69"/>
      <c r="AD215" s="69"/>
      <c r="AU215" s="61"/>
      <c r="AV215" s="61"/>
      <c r="AW215" s="61"/>
    </row>
    <row r="216" spans="14:49" x14ac:dyDescent="0.25">
      <c r="N216" s="65"/>
      <c r="O216" s="65"/>
      <c r="P216" s="80"/>
      <c r="T216" s="61"/>
      <c r="X216" s="61"/>
      <c r="AB216" s="61"/>
    </row>
    <row r="217" spans="14:49" x14ac:dyDescent="0.25">
      <c r="N217" s="65"/>
      <c r="O217" s="65"/>
      <c r="P217" s="80"/>
      <c r="T217" s="61"/>
      <c r="X217" s="61"/>
      <c r="AB217" s="61"/>
    </row>
    <row r="218" spans="14:49" x14ac:dyDescent="0.25">
      <c r="N218" s="65"/>
      <c r="O218" s="65"/>
      <c r="P218" s="80"/>
      <c r="T218" s="61"/>
      <c r="X218" s="61"/>
      <c r="AB218" s="61"/>
    </row>
    <row r="219" spans="14:49" x14ac:dyDescent="0.25">
      <c r="N219" s="65"/>
      <c r="O219" s="65"/>
      <c r="P219" s="80"/>
      <c r="T219" s="61"/>
      <c r="X219" s="61"/>
      <c r="AB219" s="61"/>
    </row>
    <row r="220" spans="14:49" x14ac:dyDescent="0.25">
      <c r="N220" s="65"/>
      <c r="O220" s="65"/>
      <c r="P220" s="80"/>
      <c r="T220" s="61"/>
      <c r="X220" s="61"/>
      <c r="AB220" s="61"/>
    </row>
    <row r="221" spans="14:49" x14ac:dyDescent="0.25">
      <c r="N221" s="65"/>
      <c r="O221" s="65"/>
      <c r="P221" s="80"/>
      <c r="T221" s="61"/>
      <c r="X221" s="61"/>
      <c r="AB221" s="61"/>
    </row>
    <row r="222" spans="14:49" x14ac:dyDescent="0.25">
      <c r="N222" s="65"/>
      <c r="O222" s="65"/>
      <c r="P222" s="80"/>
      <c r="T222" s="61"/>
      <c r="X222" s="61"/>
      <c r="AB222" s="61"/>
    </row>
    <row r="223" spans="14:49" x14ac:dyDescent="0.25">
      <c r="N223" s="65"/>
      <c r="O223" s="65"/>
      <c r="P223" s="80"/>
      <c r="T223" s="61"/>
      <c r="X223" s="61"/>
      <c r="AB223" s="61"/>
    </row>
    <row r="224" spans="14:49" x14ac:dyDescent="0.25">
      <c r="N224" s="65"/>
      <c r="O224" s="65"/>
      <c r="P224" s="80"/>
      <c r="T224" s="61"/>
      <c r="X224" s="61"/>
      <c r="AB224" s="61"/>
    </row>
    <row r="225" spans="14:28" x14ac:dyDescent="0.25">
      <c r="N225" s="65"/>
      <c r="O225" s="65"/>
      <c r="P225" s="80"/>
      <c r="T225" s="61"/>
      <c r="X225" s="61"/>
      <c r="AB225" s="61"/>
    </row>
    <row r="226" spans="14:28" x14ac:dyDescent="0.25">
      <c r="N226" s="65"/>
      <c r="O226" s="65"/>
      <c r="P226" s="80"/>
      <c r="T226" s="61"/>
      <c r="X226" s="61"/>
      <c r="AB226" s="61"/>
    </row>
    <row r="227" spans="14:28" x14ac:dyDescent="0.25">
      <c r="N227" s="65"/>
      <c r="O227" s="65"/>
      <c r="P227" s="80"/>
      <c r="T227" s="61"/>
      <c r="X227" s="61"/>
      <c r="AB227" s="61"/>
    </row>
    <row r="228" spans="14:28" x14ac:dyDescent="0.25">
      <c r="N228" s="65"/>
      <c r="O228" s="65"/>
      <c r="P228" s="80"/>
      <c r="T228" s="61"/>
      <c r="X228" s="61"/>
      <c r="AB228" s="61"/>
    </row>
    <row r="229" spans="14:28" x14ac:dyDescent="0.25">
      <c r="N229" s="65"/>
      <c r="O229" s="65"/>
      <c r="P229" s="80"/>
      <c r="T229" s="61"/>
      <c r="X229" s="61"/>
      <c r="AB229" s="61"/>
    </row>
    <row r="230" spans="14:28" x14ac:dyDescent="0.25">
      <c r="N230" s="65"/>
      <c r="O230" s="65"/>
      <c r="P230" s="80"/>
      <c r="T230" s="61"/>
      <c r="X230" s="61"/>
      <c r="AB230" s="61"/>
    </row>
    <row r="231" spans="14:28" x14ac:dyDescent="0.25">
      <c r="N231" s="65"/>
      <c r="O231" s="65"/>
      <c r="P231" s="80"/>
      <c r="T231" s="61"/>
      <c r="X231" s="61"/>
      <c r="AB231" s="61"/>
    </row>
    <row r="232" spans="14:28" x14ac:dyDescent="0.25">
      <c r="N232" s="65"/>
      <c r="O232" s="65"/>
      <c r="P232" s="80"/>
      <c r="T232" s="61"/>
      <c r="X232" s="61"/>
      <c r="AB232" s="61"/>
    </row>
    <row r="233" spans="14:28" x14ac:dyDescent="0.25">
      <c r="N233" s="65"/>
      <c r="O233" s="65"/>
      <c r="P233" s="80"/>
      <c r="T233" s="61"/>
      <c r="X233" s="61"/>
      <c r="AB233" s="61"/>
    </row>
    <row r="234" spans="14:28" x14ac:dyDescent="0.25">
      <c r="N234" s="65"/>
      <c r="O234" s="65"/>
      <c r="P234" s="80"/>
      <c r="T234" s="61"/>
      <c r="X234" s="61"/>
      <c r="AB234" s="61"/>
    </row>
    <row r="235" spans="14:28" x14ac:dyDescent="0.25">
      <c r="N235" s="65"/>
      <c r="O235" s="65"/>
      <c r="P235" s="80"/>
      <c r="T235" s="61"/>
      <c r="X235" s="61"/>
      <c r="AB235" s="61"/>
    </row>
    <row r="236" spans="14:28" x14ac:dyDescent="0.25">
      <c r="N236" s="65"/>
      <c r="O236" s="65"/>
      <c r="P236" s="80"/>
      <c r="T236" s="61"/>
      <c r="X236" s="61"/>
      <c r="AB236" s="61"/>
    </row>
    <row r="237" spans="14:28" x14ac:dyDescent="0.25">
      <c r="N237" s="65"/>
      <c r="O237" s="65"/>
      <c r="P237" s="80"/>
      <c r="T237" s="61"/>
      <c r="X237" s="61"/>
      <c r="AB237" s="61"/>
    </row>
    <row r="238" spans="14:28" x14ac:dyDescent="0.25">
      <c r="N238" s="65"/>
      <c r="O238" s="65"/>
      <c r="P238" s="80"/>
      <c r="T238" s="61"/>
      <c r="X238" s="61"/>
      <c r="AB238" s="61"/>
    </row>
    <row r="239" spans="14:28" x14ac:dyDescent="0.25">
      <c r="N239" s="65"/>
      <c r="O239" s="65"/>
      <c r="P239" s="80"/>
      <c r="T239" s="61"/>
      <c r="X239" s="61"/>
      <c r="AB239" s="61"/>
    </row>
    <row r="240" spans="14:28" x14ac:dyDescent="0.25">
      <c r="N240" s="65"/>
      <c r="O240" s="65"/>
      <c r="P240" s="80"/>
      <c r="T240" s="61"/>
      <c r="X240" s="61"/>
      <c r="AB240" s="61"/>
    </row>
    <row r="241" spans="14:28" x14ac:dyDescent="0.25">
      <c r="N241" s="65"/>
      <c r="O241" s="65"/>
      <c r="P241" s="80"/>
      <c r="T241" s="61"/>
      <c r="X241" s="61"/>
      <c r="AB241" s="61"/>
    </row>
    <row r="242" spans="14:28" x14ac:dyDescent="0.25">
      <c r="N242" s="65"/>
      <c r="O242" s="65"/>
      <c r="P242" s="80"/>
      <c r="T242" s="61"/>
      <c r="X242" s="61"/>
      <c r="AB242" s="61"/>
    </row>
    <row r="243" spans="14:28" x14ac:dyDescent="0.25">
      <c r="N243" s="65"/>
      <c r="O243" s="65"/>
      <c r="P243" s="80"/>
      <c r="T243" s="61"/>
      <c r="X243" s="61"/>
      <c r="AB243" s="61"/>
    </row>
    <row r="244" spans="14:28" x14ac:dyDescent="0.25">
      <c r="N244" s="65"/>
      <c r="O244" s="65"/>
      <c r="P244" s="80"/>
      <c r="T244" s="61"/>
      <c r="X244" s="61"/>
      <c r="AB244" s="61"/>
    </row>
    <row r="245" spans="14:28" x14ac:dyDescent="0.25">
      <c r="N245" s="65"/>
      <c r="O245" s="65"/>
      <c r="P245" s="80"/>
      <c r="T245" s="61"/>
      <c r="X245" s="61"/>
      <c r="AB245" s="61"/>
    </row>
    <row r="246" spans="14:28" x14ac:dyDescent="0.25">
      <c r="N246" s="65"/>
      <c r="O246" s="65"/>
      <c r="P246" s="80"/>
      <c r="T246" s="61"/>
      <c r="X246" s="61"/>
      <c r="AB246" s="61"/>
    </row>
    <row r="247" spans="14:28" x14ac:dyDescent="0.25">
      <c r="N247" s="65"/>
      <c r="O247" s="65"/>
      <c r="P247" s="80"/>
      <c r="T247" s="61"/>
      <c r="X247" s="61"/>
      <c r="AB247" s="61"/>
    </row>
    <row r="248" spans="14:28" x14ac:dyDescent="0.25">
      <c r="N248" s="65"/>
      <c r="O248" s="65"/>
      <c r="P248" s="80"/>
      <c r="T248" s="61"/>
      <c r="X248" s="61"/>
      <c r="AB248" s="61"/>
    </row>
    <row r="249" spans="14:28" x14ac:dyDescent="0.25">
      <c r="N249" s="65"/>
      <c r="O249" s="65"/>
      <c r="P249" s="80"/>
      <c r="T249" s="61"/>
      <c r="X249" s="61"/>
      <c r="AB249" s="61"/>
    </row>
    <row r="250" spans="14:28" x14ac:dyDescent="0.25">
      <c r="N250" s="65"/>
      <c r="O250" s="65"/>
      <c r="P250" s="80"/>
      <c r="T250" s="61"/>
      <c r="X250" s="61"/>
      <c r="AB250" s="61"/>
    </row>
    <row r="251" spans="14:28" x14ac:dyDescent="0.25">
      <c r="N251" s="65"/>
      <c r="O251" s="65"/>
      <c r="P251" s="80"/>
      <c r="T251" s="61"/>
      <c r="X251" s="61"/>
      <c r="AB251" s="61"/>
    </row>
    <row r="252" spans="14:28" x14ac:dyDescent="0.25">
      <c r="N252" s="65"/>
      <c r="O252" s="65"/>
      <c r="P252" s="80"/>
      <c r="T252" s="61"/>
      <c r="X252" s="61"/>
      <c r="AB252" s="61"/>
    </row>
    <row r="253" spans="14:28" x14ac:dyDescent="0.25">
      <c r="N253" s="65"/>
      <c r="O253" s="65"/>
      <c r="P253" s="80"/>
      <c r="T253" s="61"/>
      <c r="X253" s="61"/>
      <c r="AB253" s="61"/>
    </row>
    <row r="254" spans="14:28" x14ac:dyDescent="0.25">
      <c r="N254" s="65"/>
      <c r="O254" s="65"/>
      <c r="P254" s="80"/>
      <c r="T254" s="61"/>
      <c r="X254" s="61"/>
      <c r="AB254" s="61"/>
    </row>
    <row r="255" spans="14:28" x14ac:dyDescent="0.25">
      <c r="N255" s="65"/>
      <c r="O255" s="65"/>
      <c r="P255" s="80"/>
      <c r="T255" s="61"/>
      <c r="X255" s="61"/>
      <c r="AB255" s="61"/>
    </row>
    <row r="256" spans="14:28" x14ac:dyDescent="0.25">
      <c r="N256" s="65"/>
      <c r="O256" s="65"/>
      <c r="P256" s="80"/>
      <c r="T256" s="61"/>
      <c r="X256" s="61"/>
      <c r="AB256" s="61"/>
    </row>
    <row r="257" spans="20:28" x14ac:dyDescent="0.25">
      <c r="T257" s="61"/>
      <c r="X257" s="61"/>
      <c r="AB257" s="61"/>
    </row>
    <row r="258" spans="20:28" x14ac:dyDescent="0.25">
      <c r="T258" s="61"/>
      <c r="X258" s="61"/>
      <c r="AB258" s="61"/>
    </row>
    <row r="259" spans="20:28" x14ac:dyDescent="0.25">
      <c r="T259" s="61"/>
      <c r="X259" s="61"/>
      <c r="AB259" s="61"/>
    </row>
    <row r="260" spans="20:28" x14ac:dyDescent="0.25">
      <c r="T260" s="61"/>
      <c r="X260" s="61"/>
      <c r="AB260" s="61"/>
    </row>
    <row r="261" spans="20:28" x14ac:dyDescent="0.25">
      <c r="T261" s="61"/>
      <c r="X261" s="61"/>
      <c r="AB261" s="61"/>
    </row>
    <row r="262" spans="20:28" x14ac:dyDescent="0.25">
      <c r="T262" s="61"/>
      <c r="X262" s="61"/>
      <c r="AB262" s="61"/>
    </row>
    <row r="263" spans="20:28" x14ac:dyDescent="0.25">
      <c r="T263" s="61"/>
      <c r="X263" s="61"/>
      <c r="AB263" s="61"/>
    </row>
    <row r="264" spans="20:28" x14ac:dyDescent="0.25">
      <c r="T264" s="61"/>
      <c r="X264" s="61"/>
      <c r="AB264" s="61"/>
    </row>
    <row r="265" spans="20:28" x14ac:dyDescent="0.25">
      <c r="T265" s="61"/>
      <c r="X265" s="61"/>
      <c r="AB265" s="61"/>
    </row>
    <row r="266" spans="20:28" x14ac:dyDescent="0.25">
      <c r="T266" s="61"/>
      <c r="X266" s="61"/>
      <c r="AB266" s="61"/>
    </row>
    <row r="267" spans="20:28" x14ac:dyDescent="0.25">
      <c r="T267" s="61"/>
      <c r="X267" s="61"/>
      <c r="AB267" s="61"/>
    </row>
    <row r="268" spans="20:28" x14ac:dyDescent="0.25">
      <c r="T268" s="61"/>
      <c r="X268" s="61"/>
      <c r="AB268" s="61"/>
    </row>
    <row r="269" spans="20:28" x14ac:dyDescent="0.25">
      <c r="T269" s="61"/>
      <c r="X269" s="61"/>
      <c r="AB269" s="61"/>
    </row>
    <row r="270" spans="20:28" x14ac:dyDescent="0.25">
      <c r="T270" s="61"/>
      <c r="X270" s="61"/>
      <c r="AB270" s="61"/>
    </row>
    <row r="271" spans="20:28" x14ac:dyDescent="0.25">
      <c r="T271" s="61"/>
      <c r="X271" s="61"/>
      <c r="AB271" s="61"/>
    </row>
    <row r="272" spans="20:28" x14ac:dyDescent="0.25">
      <c r="T272" s="61"/>
      <c r="X272" s="61"/>
      <c r="AB272" s="61"/>
    </row>
    <row r="273" spans="20:28" x14ac:dyDescent="0.25">
      <c r="T273" s="61"/>
      <c r="X273" s="61"/>
      <c r="AB273" s="61"/>
    </row>
    <row r="274" spans="20:28" x14ac:dyDescent="0.25">
      <c r="T274" s="61"/>
      <c r="X274" s="61"/>
      <c r="AB274" s="61"/>
    </row>
    <row r="275" spans="20:28" x14ac:dyDescent="0.25">
      <c r="T275" s="61"/>
      <c r="X275" s="61"/>
      <c r="AB275" s="61"/>
    </row>
    <row r="276" spans="20:28" x14ac:dyDescent="0.25">
      <c r="T276" s="61"/>
      <c r="X276" s="61"/>
      <c r="AB276" s="61"/>
    </row>
    <row r="277" spans="20:28" x14ac:dyDescent="0.25">
      <c r="T277" s="61"/>
      <c r="X277" s="61"/>
      <c r="AB277" s="61"/>
    </row>
    <row r="278" spans="20:28" x14ac:dyDescent="0.25">
      <c r="T278" s="61"/>
      <c r="X278" s="61"/>
      <c r="AB278" s="61"/>
    </row>
    <row r="279" spans="20:28" x14ac:dyDescent="0.25">
      <c r="T279" s="61"/>
      <c r="X279" s="61"/>
      <c r="AB279" s="61"/>
    </row>
    <row r="280" spans="20:28" x14ac:dyDescent="0.25">
      <c r="T280" s="61"/>
      <c r="X280" s="61"/>
      <c r="AB280" s="61"/>
    </row>
    <row r="281" spans="20:28" x14ac:dyDescent="0.25">
      <c r="T281" s="61"/>
      <c r="X281" s="61"/>
      <c r="AB281" s="61"/>
    </row>
    <row r="282" spans="20:28" x14ac:dyDescent="0.25">
      <c r="T282" s="61"/>
      <c r="X282" s="61"/>
      <c r="AB282" s="61"/>
    </row>
    <row r="283" spans="20:28" x14ac:dyDescent="0.25">
      <c r="T283" s="61"/>
      <c r="X283" s="61"/>
      <c r="AB283" s="61"/>
    </row>
    <row r="284" spans="20:28" x14ac:dyDescent="0.25">
      <c r="T284" s="61"/>
      <c r="X284" s="61"/>
      <c r="AB284" s="61"/>
    </row>
    <row r="285" spans="20:28" x14ac:dyDescent="0.25">
      <c r="T285" s="61"/>
      <c r="X285" s="61"/>
      <c r="AB285" s="61"/>
    </row>
    <row r="286" spans="20:28" x14ac:dyDescent="0.25">
      <c r="T286" s="61"/>
      <c r="X286" s="61"/>
      <c r="AB286" s="61"/>
    </row>
    <row r="287" spans="20:28" x14ac:dyDescent="0.25">
      <c r="T287" s="61"/>
      <c r="X287" s="61"/>
      <c r="AB287" s="61"/>
    </row>
    <row r="288" spans="20:28" x14ac:dyDescent="0.25">
      <c r="T288" s="61"/>
      <c r="X288" s="61"/>
      <c r="AB288" s="61"/>
    </row>
    <row r="289" spans="20:28" x14ac:dyDescent="0.25">
      <c r="T289" s="61"/>
      <c r="X289" s="61"/>
      <c r="AB289" s="61"/>
    </row>
    <row r="290" spans="20:28" x14ac:dyDescent="0.25">
      <c r="T290" s="61"/>
      <c r="X290" s="61"/>
      <c r="AB290" s="61"/>
    </row>
    <row r="291" spans="20:28" x14ac:dyDescent="0.25">
      <c r="T291" s="61"/>
      <c r="X291" s="61"/>
      <c r="AB291" s="61"/>
    </row>
    <row r="292" spans="20:28" x14ac:dyDescent="0.25">
      <c r="T292" s="61"/>
      <c r="X292" s="61"/>
      <c r="AB292" s="61"/>
    </row>
    <row r="293" spans="20:28" x14ac:dyDescent="0.25">
      <c r="T293" s="61"/>
      <c r="X293" s="61"/>
      <c r="AB293" s="61"/>
    </row>
    <row r="294" spans="20:28" x14ac:dyDescent="0.25">
      <c r="T294" s="61"/>
      <c r="X294" s="61"/>
      <c r="AB294" s="61"/>
    </row>
    <row r="295" spans="20:28" x14ac:dyDescent="0.25">
      <c r="T295" s="61"/>
      <c r="X295" s="61"/>
      <c r="AB295" s="61"/>
    </row>
    <row r="296" spans="20:28" x14ac:dyDescent="0.25">
      <c r="T296" s="61"/>
      <c r="X296" s="61"/>
      <c r="AB296" s="61"/>
    </row>
    <row r="297" spans="20:28" x14ac:dyDescent="0.25">
      <c r="T297" s="61"/>
      <c r="X297" s="61"/>
      <c r="AB297" s="61"/>
    </row>
    <row r="298" spans="20:28" x14ac:dyDescent="0.25">
      <c r="T298" s="61"/>
      <c r="X298" s="61"/>
      <c r="AB298" s="61"/>
    </row>
    <row r="299" spans="20:28" x14ac:dyDescent="0.25">
      <c r="T299" s="61"/>
      <c r="X299" s="61"/>
      <c r="AB299" s="61"/>
    </row>
    <row r="300" spans="20:28" x14ac:dyDescent="0.25">
      <c r="T300" s="61"/>
      <c r="X300" s="61"/>
      <c r="AB300" s="61"/>
    </row>
    <row r="301" spans="20:28" x14ac:dyDescent="0.25">
      <c r="T301" s="61"/>
      <c r="X301" s="61"/>
      <c r="AB301" s="61"/>
    </row>
    <row r="302" spans="20:28" x14ac:dyDescent="0.25">
      <c r="T302" s="61"/>
      <c r="X302" s="61"/>
      <c r="AB302" s="61"/>
    </row>
    <row r="303" spans="20:28" x14ac:dyDescent="0.25">
      <c r="T303" s="61"/>
      <c r="X303" s="61"/>
      <c r="AB303" s="61"/>
    </row>
    <row r="304" spans="20:28" x14ac:dyDescent="0.25">
      <c r="T304" s="61"/>
      <c r="X304" s="61"/>
      <c r="AB304" s="61"/>
    </row>
    <row r="305" spans="20:28" x14ac:dyDescent="0.25">
      <c r="T305" s="61"/>
      <c r="X305" s="61"/>
      <c r="AB305" s="61"/>
    </row>
    <row r="306" spans="20:28" x14ac:dyDescent="0.25">
      <c r="T306" s="61"/>
      <c r="X306" s="61"/>
      <c r="AB306" s="61"/>
    </row>
    <row r="307" spans="20:28" x14ac:dyDescent="0.25">
      <c r="T307" s="61"/>
      <c r="X307" s="61"/>
      <c r="AB307" s="61"/>
    </row>
    <row r="308" spans="20:28" x14ac:dyDescent="0.25">
      <c r="T308" s="61"/>
      <c r="X308" s="61"/>
      <c r="AB308" s="61"/>
    </row>
    <row r="309" spans="20:28" x14ac:dyDescent="0.25">
      <c r="T309" s="61"/>
      <c r="X309" s="61"/>
      <c r="AB309" s="61"/>
    </row>
    <row r="310" spans="20:28" x14ac:dyDescent="0.25">
      <c r="T310" s="61"/>
      <c r="X310" s="61"/>
      <c r="AB310" s="61"/>
    </row>
    <row r="311" spans="20:28" x14ac:dyDescent="0.25">
      <c r="T311" s="61"/>
      <c r="X311" s="61"/>
      <c r="AB311" s="61"/>
    </row>
    <row r="312" spans="20:28" x14ac:dyDescent="0.25">
      <c r="T312" s="61"/>
      <c r="X312" s="61"/>
      <c r="AB312" s="61"/>
    </row>
    <row r="313" spans="20:28" x14ac:dyDescent="0.25">
      <c r="T313" s="61"/>
      <c r="X313" s="61"/>
      <c r="AB313" s="61"/>
    </row>
    <row r="314" spans="20:28" x14ac:dyDescent="0.25">
      <c r="T314" s="61"/>
      <c r="X314" s="61"/>
      <c r="AB314" s="61"/>
    </row>
    <row r="315" spans="20:28" x14ac:dyDescent="0.25">
      <c r="T315" s="61"/>
      <c r="X315" s="61"/>
      <c r="AB315" s="61"/>
    </row>
    <row r="316" spans="20:28" x14ac:dyDescent="0.25">
      <c r="T316" s="61"/>
      <c r="X316" s="61"/>
      <c r="AB316" s="61"/>
    </row>
    <row r="317" spans="20:28" x14ac:dyDescent="0.25">
      <c r="T317" s="61"/>
      <c r="X317" s="61"/>
      <c r="AB317" s="61"/>
    </row>
    <row r="318" spans="20:28" x14ac:dyDescent="0.25">
      <c r="T318" s="61"/>
      <c r="X318" s="61"/>
      <c r="AB318" s="61"/>
    </row>
    <row r="319" spans="20:28" x14ac:dyDescent="0.25">
      <c r="T319" s="61"/>
      <c r="X319" s="61"/>
      <c r="AB319" s="61"/>
    </row>
    <row r="320" spans="20:28" x14ac:dyDescent="0.25">
      <c r="T320" s="61"/>
      <c r="X320" s="61"/>
      <c r="AB320" s="61"/>
    </row>
    <row r="321" spans="20:28" x14ac:dyDescent="0.25">
      <c r="T321" s="61"/>
      <c r="X321" s="61"/>
      <c r="AB321" s="61"/>
    </row>
    <row r="322" spans="20:28" x14ac:dyDescent="0.25">
      <c r="T322" s="61"/>
      <c r="X322" s="61"/>
      <c r="AB322" s="61"/>
    </row>
    <row r="323" spans="20:28" x14ac:dyDescent="0.25">
      <c r="T323" s="61"/>
      <c r="X323" s="61"/>
      <c r="AB323" s="61"/>
    </row>
    <row r="324" spans="20:28" x14ac:dyDescent="0.25">
      <c r="T324" s="61"/>
      <c r="X324" s="61"/>
      <c r="AB324" s="61"/>
    </row>
    <row r="325" spans="20:28" x14ac:dyDescent="0.25">
      <c r="T325" s="61"/>
      <c r="X325" s="61"/>
      <c r="AB325" s="61"/>
    </row>
    <row r="326" spans="20:28" x14ac:dyDescent="0.25">
      <c r="T326" s="61"/>
      <c r="X326" s="61"/>
      <c r="AB326" s="61"/>
    </row>
    <row r="327" spans="20:28" x14ac:dyDescent="0.25">
      <c r="T327" s="61"/>
      <c r="X327" s="61"/>
      <c r="AB327" s="61"/>
    </row>
    <row r="328" spans="20:28" x14ac:dyDescent="0.25">
      <c r="T328" s="61"/>
      <c r="X328" s="61"/>
      <c r="AB328" s="61"/>
    </row>
    <row r="329" spans="20:28" x14ac:dyDescent="0.25">
      <c r="T329" s="61"/>
      <c r="X329" s="61"/>
      <c r="AB329" s="61"/>
    </row>
    <row r="330" spans="20:28" x14ac:dyDescent="0.25">
      <c r="T330" s="61"/>
      <c r="X330" s="61"/>
      <c r="AB330" s="61"/>
    </row>
    <row r="331" spans="20:28" x14ac:dyDescent="0.25">
      <c r="T331" s="61"/>
      <c r="X331" s="61"/>
      <c r="AB331" s="61"/>
    </row>
    <row r="332" spans="20:28" x14ac:dyDescent="0.25">
      <c r="T332" s="61"/>
      <c r="X332" s="61"/>
      <c r="AB332" s="61"/>
    </row>
    <row r="333" spans="20:28" x14ac:dyDescent="0.25">
      <c r="T333" s="61"/>
      <c r="X333" s="61"/>
      <c r="AB333" s="61"/>
    </row>
    <row r="334" spans="20:28" x14ac:dyDescent="0.25">
      <c r="T334" s="61"/>
      <c r="X334" s="61"/>
      <c r="AB334" s="61"/>
    </row>
    <row r="335" spans="20:28" x14ac:dyDescent="0.25">
      <c r="T335" s="61"/>
      <c r="X335" s="61"/>
      <c r="AB335" s="61"/>
    </row>
    <row r="336" spans="20:28" x14ac:dyDescent="0.25">
      <c r="T336" s="61"/>
      <c r="X336" s="61"/>
      <c r="AB336" s="61"/>
    </row>
    <row r="337" spans="20:28" x14ac:dyDescent="0.25">
      <c r="T337" s="61"/>
      <c r="X337" s="61"/>
      <c r="AB337" s="61"/>
    </row>
    <row r="338" spans="20:28" x14ac:dyDescent="0.25">
      <c r="T338" s="61"/>
      <c r="X338" s="61"/>
      <c r="AB338" s="61"/>
    </row>
    <row r="339" spans="20:28" x14ac:dyDescent="0.25">
      <c r="T339" s="61"/>
      <c r="X339" s="61"/>
      <c r="AB339" s="61"/>
    </row>
    <row r="340" spans="20:28" x14ac:dyDescent="0.25">
      <c r="T340" s="61"/>
      <c r="X340" s="61"/>
      <c r="AB340" s="61"/>
    </row>
    <row r="341" spans="20:28" x14ac:dyDescent="0.25">
      <c r="T341" s="61"/>
      <c r="X341" s="61"/>
      <c r="AB341" s="61"/>
    </row>
    <row r="342" spans="20:28" x14ac:dyDescent="0.25">
      <c r="T342" s="61"/>
      <c r="X342" s="61"/>
      <c r="AB342" s="61"/>
    </row>
    <row r="343" spans="20:28" x14ac:dyDescent="0.25">
      <c r="T343" s="61"/>
      <c r="X343" s="61"/>
      <c r="AB343" s="61"/>
    </row>
    <row r="344" spans="20:28" x14ac:dyDescent="0.25">
      <c r="T344" s="61"/>
      <c r="X344" s="61"/>
      <c r="AB344" s="61"/>
    </row>
    <row r="345" spans="20:28" x14ac:dyDescent="0.25">
      <c r="T345" s="61"/>
      <c r="X345" s="61"/>
      <c r="AB345" s="61"/>
    </row>
    <row r="346" spans="20:28" x14ac:dyDescent="0.25">
      <c r="T346" s="61"/>
      <c r="X346" s="61"/>
      <c r="AB346" s="61"/>
    </row>
    <row r="347" spans="20:28" x14ac:dyDescent="0.25">
      <c r="T347" s="61"/>
      <c r="X347" s="61"/>
      <c r="AB347" s="61"/>
    </row>
    <row r="348" spans="20:28" x14ac:dyDescent="0.25">
      <c r="T348" s="61"/>
      <c r="X348" s="61"/>
      <c r="AB348" s="61"/>
    </row>
    <row r="349" spans="20:28" x14ac:dyDescent="0.25">
      <c r="T349" s="61"/>
      <c r="X349" s="61"/>
      <c r="AB349" s="61"/>
    </row>
    <row r="350" spans="20:28" x14ac:dyDescent="0.25">
      <c r="T350" s="61"/>
      <c r="X350" s="61"/>
      <c r="AB350" s="61"/>
    </row>
    <row r="351" spans="20:28" x14ac:dyDescent="0.25">
      <c r="T351" s="61"/>
      <c r="X351" s="61"/>
      <c r="AB351" s="61"/>
    </row>
    <row r="352" spans="20:28" x14ac:dyDescent="0.25">
      <c r="T352" s="61"/>
      <c r="X352" s="61"/>
      <c r="AB352" s="61"/>
    </row>
    <row r="353" spans="20:28" x14ac:dyDescent="0.25">
      <c r="T353" s="61"/>
      <c r="X353" s="61"/>
      <c r="AB353" s="61"/>
    </row>
    <row r="354" spans="20:28" x14ac:dyDescent="0.25">
      <c r="T354" s="61"/>
      <c r="X354" s="61"/>
      <c r="AB354" s="61"/>
    </row>
    <row r="355" spans="20:28" x14ac:dyDescent="0.25">
      <c r="T355" s="61"/>
      <c r="X355" s="61"/>
      <c r="AB355" s="61"/>
    </row>
    <row r="356" spans="20:28" x14ac:dyDescent="0.25">
      <c r="T356" s="61"/>
      <c r="X356" s="61"/>
      <c r="AB356" s="61"/>
    </row>
    <row r="357" spans="20:28" x14ac:dyDescent="0.25">
      <c r="T357" s="61"/>
      <c r="X357" s="61"/>
      <c r="AB357" s="61"/>
    </row>
    <row r="358" spans="20:28" x14ac:dyDescent="0.25">
      <c r="T358" s="61"/>
      <c r="X358" s="61"/>
      <c r="AB358" s="61"/>
    </row>
    <row r="359" spans="20:28" x14ac:dyDescent="0.25">
      <c r="T359" s="61"/>
      <c r="X359" s="61"/>
      <c r="AB359" s="61"/>
    </row>
    <row r="360" spans="20:28" x14ac:dyDescent="0.25">
      <c r="T360" s="61"/>
      <c r="X360" s="61"/>
      <c r="AB360" s="61"/>
    </row>
    <row r="361" spans="20:28" x14ac:dyDescent="0.25">
      <c r="T361" s="61"/>
      <c r="X361" s="61"/>
      <c r="AB361" s="61"/>
    </row>
    <row r="362" spans="20:28" x14ac:dyDescent="0.25">
      <c r="T362" s="61"/>
      <c r="X362" s="61"/>
      <c r="AB362" s="61"/>
    </row>
    <row r="363" spans="20:28" x14ac:dyDescent="0.25">
      <c r="T363" s="61"/>
      <c r="X363" s="61"/>
      <c r="AB363" s="61"/>
    </row>
    <row r="364" spans="20:28" x14ac:dyDescent="0.25">
      <c r="T364" s="61"/>
      <c r="X364" s="61"/>
      <c r="AB364" s="61"/>
    </row>
    <row r="365" spans="20:28" x14ac:dyDescent="0.25">
      <c r="T365" s="61"/>
      <c r="X365" s="61"/>
      <c r="AB365" s="61"/>
    </row>
    <row r="366" spans="20:28" x14ac:dyDescent="0.25">
      <c r="T366" s="61"/>
      <c r="X366" s="61"/>
      <c r="AB366" s="61"/>
    </row>
    <row r="367" spans="20:28" x14ac:dyDescent="0.25">
      <c r="T367" s="61"/>
      <c r="X367" s="61"/>
      <c r="AB367" s="61"/>
    </row>
    <row r="368" spans="20:28" x14ac:dyDescent="0.25">
      <c r="T368" s="61"/>
      <c r="X368" s="61"/>
      <c r="AB368" s="61"/>
    </row>
    <row r="369" spans="20:28" x14ac:dyDescent="0.25">
      <c r="T369" s="61"/>
      <c r="X369" s="61"/>
      <c r="AB369" s="61"/>
    </row>
    <row r="370" spans="20:28" x14ac:dyDescent="0.25">
      <c r="T370" s="61"/>
      <c r="X370" s="61"/>
      <c r="AB370" s="61"/>
    </row>
    <row r="371" spans="20:28" x14ac:dyDescent="0.25">
      <c r="T371" s="61"/>
      <c r="X371" s="61"/>
      <c r="AB371" s="61"/>
    </row>
    <row r="372" spans="20:28" x14ac:dyDescent="0.25">
      <c r="T372" s="61"/>
      <c r="X372" s="61"/>
      <c r="AB372" s="61"/>
    </row>
    <row r="373" spans="20:28" x14ac:dyDescent="0.25">
      <c r="T373" s="61"/>
      <c r="X373" s="61"/>
      <c r="AB373" s="61"/>
    </row>
    <row r="374" spans="20:28" x14ac:dyDescent="0.25">
      <c r="T374" s="61"/>
      <c r="X374" s="61"/>
      <c r="AB374" s="61"/>
    </row>
    <row r="375" spans="20:28" x14ac:dyDescent="0.25">
      <c r="T375" s="61"/>
      <c r="X375" s="61"/>
      <c r="AB375" s="61"/>
    </row>
    <row r="376" spans="20:28" x14ac:dyDescent="0.25">
      <c r="T376" s="61"/>
      <c r="X376" s="61"/>
      <c r="AB376" s="61"/>
    </row>
    <row r="377" spans="20:28" x14ac:dyDescent="0.25">
      <c r="T377" s="61"/>
      <c r="X377" s="61"/>
      <c r="AB377" s="61"/>
    </row>
    <row r="378" spans="20:28" x14ac:dyDescent="0.25">
      <c r="T378" s="61"/>
      <c r="X378" s="61"/>
      <c r="AB378" s="61"/>
    </row>
    <row r="379" spans="20:28" x14ac:dyDescent="0.25">
      <c r="T379" s="61"/>
      <c r="X379" s="61"/>
      <c r="AB379" s="61"/>
    </row>
    <row r="380" spans="20:28" x14ac:dyDescent="0.25">
      <c r="T380" s="61"/>
      <c r="X380" s="61"/>
      <c r="AB380" s="61"/>
    </row>
    <row r="381" spans="20:28" x14ac:dyDescent="0.25">
      <c r="T381" s="61"/>
      <c r="X381" s="61"/>
      <c r="AB381" s="61"/>
    </row>
    <row r="382" spans="20:28" x14ac:dyDescent="0.25">
      <c r="T382" s="61"/>
      <c r="X382" s="61"/>
      <c r="AB382" s="61"/>
    </row>
    <row r="383" spans="20:28" x14ac:dyDescent="0.25">
      <c r="T383" s="61"/>
      <c r="X383" s="61"/>
      <c r="AB383" s="61"/>
    </row>
    <row r="384" spans="20:28" x14ac:dyDescent="0.25">
      <c r="T384" s="61"/>
      <c r="X384" s="61"/>
      <c r="AB384" s="61"/>
    </row>
    <row r="385" spans="20:28" x14ac:dyDescent="0.25">
      <c r="T385" s="61"/>
      <c r="X385" s="61"/>
      <c r="AB385" s="61"/>
    </row>
    <row r="386" spans="20:28" x14ac:dyDescent="0.25">
      <c r="T386" s="61"/>
      <c r="X386" s="61"/>
      <c r="AB386" s="61"/>
    </row>
    <row r="387" spans="20:28" x14ac:dyDescent="0.25">
      <c r="T387" s="61"/>
      <c r="X387" s="61"/>
      <c r="AB387" s="61"/>
    </row>
    <row r="388" spans="20:28" x14ac:dyDescent="0.25">
      <c r="T388" s="61"/>
      <c r="X388" s="61"/>
      <c r="AB388" s="61"/>
    </row>
    <row r="389" spans="20:28" x14ac:dyDescent="0.25">
      <c r="T389" s="61"/>
      <c r="X389" s="61"/>
      <c r="AB389" s="61"/>
    </row>
    <row r="390" spans="20:28" x14ac:dyDescent="0.25">
      <c r="T390" s="61"/>
      <c r="X390" s="61"/>
      <c r="AB390" s="61"/>
    </row>
    <row r="391" spans="20:28" x14ac:dyDescent="0.25">
      <c r="T391" s="61"/>
      <c r="X391" s="61"/>
      <c r="AB391" s="61"/>
    </row>
    <row r="392" spans="20:28" x14ac:dyDescent="0.25">
      <c r="T392" s="61"/>
      <c r="X392" s="61"/>
      <c r="AB392" s="61"/>
    </row>
    <row r="393" spans="20:28" x14ac:dyDescent="0.25">
      <c r="T393" s="61"/>
      <c r="X393" s="61"/>
      <c r="AB393" s="61"/>
    </row>
    <row r="394" spans="20:28" x14ac:dyDescent="0.25">
      <c r="T394" s="61"/>
      <c r="X394" s="61"/>
      <c r="AB394" s="61"/>
    </row>
    <row r="395" spans="20:28" x14ac:dyDescent="0.25">
      <c r="T395" s="61"/>
      <c r="X395" s="61"/>
      <c r="AB395" s="61"/>
    </row>
    <row r="396" spans="20:28" x14ac:dyDescent="0.25">
      <c r="T396" s="61"/>
      <c r="X396" s="61"/>
      <c r="AB396" s="61"/>
    </row>
    <row r="397" spans="20:28" x14ac:dyDescent="0.25">
      <c r="T397" s="61"/>
      <c r="X397" s="61"/>
      <c r="AB397" s="61"/>
    </row>
    <row r="398" spans="20:28" x14ac:dyDescent="0.25">
      <c r="T398" s="61"/>
      <c r="X398" s="61"/>
      <c r="AB398" s="61"/>
    </row>
    <row r="399" spans="20:28" x14ac:dyDescent="0.25">
      <c r="T399" s="61"/>
      <c r="X399" s="61"/>
      <c r="AB399" s="61"/>
    </row>
    <row r="400" spans="20:28" x14ac:dyDescent="0.25">
      <c r="T400" s="61"/>
      <c r="X400" s="61"/>
      <c r="AB400" s="61"/>
    </row>
    <row r="401" spans="20:28" x14ac:dyDescent="0.25">
      <c r="T401" s="61"/>
      <c r="X401" s="61"/>
      <c r="AB401" s="61"/>
    </row>
    <row r="402" spans="20:28" x14ac:dyDescent="0.25">
      <c r="T402" s="61"/>
      <c r="X402" s="61"/>
      <c r="AB402" s="61"/>
    </row>
    <row r="403" spans="20:28" x14ac:dyDescent="0.25">
      <c r="T403" s="61"/>
      <c r="X403" s="61"/>
      <c r="AB403" s="61"/>
    </row>
    <row r="404" spans="20:28" x14ac:dyDescent="0.25">
      <c r="T404" s="61"/>
      <c r="X404" s="61"/>
      <c r="AB404" s="61"/>
    </row>
    <row r="405" spans="20:28" x14ac:dyDescent="0.25">
      <c r="T405" s="61"/>
      <c r="X405" s="61"/>
      <c r="AB405" s="61"/>
    </row>
    <row r="406" spans="20:28" x14ac:dyDescent="0.25">
      <c r="T406" s="61"/>
      <c r="X406" s="61"/>
      <c r="AB406" s="61"/>
    </row>
    <row r="407" spans="20:28" x14ac:dyDescent="0.25">
      <c r="T407" s="61"/>
      <c r="X407" s="61"/>
      <c r="AB407" s="61"/>
    </row>
    <row r="408" spans="20:28" x14ac:dyDescent="0.25">
      <c r="T408" s="61"/>
      <c r="X408" s="61"/>
      <c r="AB408" s="61"/>
    </row>
    <row r="409" spans="20:28" x14ac:dyDescent="0.25">
      <c r="T409" s="61"/>
      <c r="X409" s="61"/>
      <c r="AB409" s="61"/>
    </row>
    <row r="410" spans="20:28" x14ac:dyDescent="0.25">
      <c r="T410" s="61"/>
      <c r="X410" s="61"/>
      <c r="AB410" s="61"/>
    </row>
    <row r="411" spans="20:28" x14ac:dyDescent="0.25">
      <c r="T411" s="61"/>
      <c r="X411" s="61"/>
      <c r="AB411" s="61"/>
    </row>
    <row r="412" spans="20:28" x14ac:dyDescent="0.25">
      <c r="T412" s="61"/>
      <c r="X412" s="61"/>
      <c r="AB412" s="61"/>
    </row>
    <row r="413" spans="20:28" x14ac:dyDescent="0.25">
      <c r="T413" s="61"/>
      <c r="X413" s="61"/>
      <c r="AB413" s="61"/>
    </row>
    <row r="414" spans="20:28" x14ac:dyDescent="0.25">
      <c r="T414" s="61"/>
      <c r="X414" s="61"/>
      <c r="AB414" s="61"/>
    </row>
    <row r="415" spans="20:28" x14ac:dyDescent="0.25">
      <c r="T415" s="61"/>
      <c r="X415" s="61"/>
      <c r="AB415" s="61"/>
    </row>
    <row r="416" spans="20:28" x14ac:dyDescent="0.25">
      <c r="T416" s="61"/>
      <c r="X416" s="61"/>
      <c r="AB416" s="61"/>
    </row>
    <row r="417" spans="20:28" x14ac:dyDescent="0.25">
      <c r="T417" s="61"/>
      <c r="X417" s="61"/>
      <c r="AB417" s="61"/>
    </row>
    <row r="418" spans="20:28" x14ac:dyDescent="0.25">
      <c r="T418" s="61"/>
      <c r="X418" s="61"/>
      <c r="AB418" s="61"/>
    </row>
    <row r="419" spans="20:28" x14ac:dyDescent="0.25">
      <c r="T419" s="61"/>
      <c r="X419" s="61"/>
      <c r="AB419" s="61"/>
    </row>
    <row r="420" spans="20:28" x14ac:dyDescent="0.25">
      <c r="T420" s="61"/>
      <c r="X420" s="61"/>
      <c r="AB420" s="61"/>
    </row>
    <row r="421" spans="20:28" x14ac:dyDescent="0.25">
      <c r="T421" s="61"/>
      <c r="X421" s="61"/>
      <c r="AB421" s="61"/>
    </row>
    <row r="422" spans="20:28" x14ac:dyDescent="0.25">
      <c r="T422" s="61"/>
      <c r="X422" s="61"/>
      <c r="AB422" s="61"/>
    </row>
    <row r="423" spans="20:28" x14ac:dyDescent="0.25">
      <c r="T423" s="61"/>
      <c r="X423" s="61"/>
      <c r="AB423" s="61"/>
    </row>
    <row r="424" spans="20:28" x14ac:dyDescent="0.25">
      <c r="T424" s="61"/>
      <c r="X424" s="61"/>
      <c r="AB424" s="61"/>
    </row>
    <row r="425" spans="20:28" x14ac:dyDescent="0.25">
      <c r="T425" s="61"/>
      <c r="X425" s="61"/>
      <c r="AB425" s="61"/>
    </row>
    <row r="426" spans="20:28" x14ac:dyDescent="0.25">
      <c r="T426" s="61"/>
      <c r="X426" s="61"/>
      <c r="AB426" s="61"/>
    </row>
    <row r="427" spans="20:28" x14ac:dyDescent="0.25">
      <c r="T427" s="61"/>
      <c r="X427" s="61"/>
      <c r="AB427" s="61"/>
    </row>
    <row r="428" spans="20:28" x14ac:dyDescent="0.25">
      <c r="T428" s="61"/>
      <c r="X428" s="61"/>
      <c r="AB428" s="61"/>
    </row>
    <row r="429" spans="20:28" x14ac:dyDescent="0.25">
      <c r="T429" s="61"/>
      <c r="X429" s="61"/>
      <c r="AB429" s="61"/>
    </row>
    <row r="430" spans="20:28" x14ac:dyDescent="0.25">
      <c r="T430" s="61"/>
      <c r="X430" s="61"/>
      <c r="AB430" s="61"/>
    </row>
    <row r="431" spans="20:28" x14ac:dyDescent="0.25">
      <c r="T431" s="61"/>
      <c r="X431" s="61"/>
      <c r="AB431" s="61"/>
    </row>
    <row r="432" spans="20:28" x14ac:dyDescent="0.25">
      <c r="T432" s="61"/>
      <c r="X432" s="61"/>
      <c r="AB432" s="61"/>
    </row>
    <row r="433" spans="20:28" x14ac:dyDescent="0.25">
      <c r="T433" s="61"/>
      <c r="X433" s="61"/>
      <c r="AB433" s="61"/>
    </row>
    <row r="434" spans="20:28" x14ac:dyDescent="0.25">
      <c r="T434" s="61"/>
      <c r="X434" s="61"/>
      <c r="AB434" s="61"/>
    </row>
    <row r="435" spans="20:28" x14ac:dyDescent="0.25">
      <c r="T435" s="61"/>
      <c r="X435" s="61"/>
      <c r="AB435" s="61"/>
    </row>
    <row r="436" spans="20:28" x14ac:dyDescent="0.25">
      <c r="T436" s="61"/>
      <c r="X436" s="61"/>
      <c r="AB436" s="61"/>
    </row>
    <row r="437" spans="20:28" x14ac:dyDescent="0.25">
      <c r="T437" s="61"/>
      <c r="X437" s="61"/>
      <c r="AB437" s="61"/>
    </row>
    <row r="438" spans="20:28" x14ac:dyDescent="0.25">
      <c r="T438" s="61"/>
      <c r="X438" s="61"/>
      <c r="AB438" s="61"/>
    </row>
    <row r="439" spans="20:28" x14ac:dyDescent="0.25">
      <c r="T439" s="61"/>
      <c r="X439" s="61"/>
      <c r="AB439" s="61"/>
    </row>
    <row r="440" spans="20:28" x14ac:dyDescent="0.25">
      <c r="T440" s="61"/>
      <c r="X440" s="61"/>
      <c r="AB440" s="61"/>
    </row>
    <row r="441" spans="20:28" x14ac:dyDescent="0.25">
      <c r="T441" s="61"/>
      <c r="X441" s="61"/>
      <c r="AB441" s="61"/>
    </row>
    <row r="442" spans="20:28" x14ac:dyDescent="0.25">
      <c r="T442" s="61"/>
      <c r="X442" s="61"/>
      <c r="AB442" s="61"/>
    </row>
    <row r="443" spans="20:28" x14ac:dyDescent="0.25">
      <c r="T443" s="61"/>
      <c r="X443" s="61"/>
      <c r="AB443" s="61"/>
    </row>
    <row r="444" spans="20:28" x14ac:dyDescent="0.25">
      <c r="T444" s="61"/>
      <c r="X444" s="61"/>
      <c r="AB444" s="61"/>
    </row>
    <row r="445" spans="20:28" x14ac:dyDescent="0.25">
      <c r="T445" s="61"/>
      <c r="X445" s="61"/>
      <c r="AB445" s="61"/>
    </row>
    <row r="446" spans="20:28" x14ac:dyDescent="0.25">
      <c r="T446" s="61"/>
      <c r="X446" s="61"/>
      <c r="AB446" s="61"/>
    </row>
    <row r="447" spans="20:28" x14ac:dyDescent="0.25">
      <c r="T447" s="61"/>
      <c r="X447" s="61"/>
      <c r="AB447" s="61"/>
    </row>
    <row r="448" spans="20:28" x14ac:dyDescent="0.25">
      <c r="T448" s="61"/>
      <c r="X448" s="61"/>
      <c r="AB448" s="61"/>
    </row>
    <row r="449" spans="20:28" x14ac:dyDescent="0.25">
      <c r="T449" s="61"/>
      <c r="X449" s="61"/>
      <c r="AB449" s="61"/>
    </row>
    <row r="450" spans="20:28" x14ac:dyDescent="0.25">
      <c r="T450" s="61"/>
      <c r="X450" s="61"/>
      <c r="AB450" s="61"/>
    </row>
    <row r="451" spans="20:28" x14ac:dyDescent="0.25">
      <c r="T451" s="61"/>
      <c r="X451" s="61"/>
      <c r="AB451" s="61"/>
    </row>
    <row r="452" spans="20:28" x14ac:dyDescent="0.25">
      <c r="T452" s="61"/>
      <c r="X452" s="61"/>
      <c r="AB452" s="61"/>
    </row>
    <row r="453" spans="20:28" x14ac:dyDescent="0.25">
      <c r="T453" s="61"/>
      <c r="X453" s="61"/>
      <c r="AB453" s="61"/>
    </row>
    <row r="454" spans="20:28" x14ac:dyDescent="0.25">
      <c r="T454" s="61"/>
      <c r="X454" s="61"/>
      <c r="AB454" s="61"/>
    </row>
    <row r="455" spans="20:28" x14ac:dyDescent="0.25">
      <c r="T455" s="61"/>
      <c r="X455" s="61"/>
      <c r="AB455" s="61"/>
    </row>
    <row r="456" spans="20:28" x14ac:dyDescent="0.25">
      <c r="T456" s="61"/>
      <c r="X456" s="61"/>
      <c r="AB456" s="61"/>
    </row>
    <row r="457" spans="20:28" x14ac:dyDescent="0.25">
      <c r="T457" s="61"/>
      <c r="X457" s="61"/>
      <c r="AB457" s="61"/>
    </row>
    <row r="458" spans="20:28" x14ac:dyDescent="0.25">
      <c r="T458" s="61"/>
      <c r="X458" s="61"/>
      <c r="AB458" s="61"/>
    </row>
    <row r="459" spans="20:28" x14ac:dyDescent="0.25">
      <c r="T459" s="61"/>
      <c r="X459" s="61"/>
      <c r="AB459" s="61"/>
    </row>
    <row r="460" spans="20:28" x14ac:dyDescent="0.25">
      <c r="T460" s="61"/>
      <c r="X460" s="61"/>
      <c r="AB460" s="61"/>
    </row>
    <row r="461" spans="20:28" x14ac:dyDescent="0.25">
      <c r="T461" s="61"/>
      <c r="X461" s="61"/>
      <c r="AB461" s="61"/>
    </row>
    <row r="462" spans="20:28" x14ac:dyDescent="0.25">
      <c r="T462" s="61"/>
      <c r="X462" s="61"/>
      <c r="AB462" s="61"/>
    </row>
    <row r="463" spans="20:28" x14ac:dyDescent="0.25">
      <c r="T463" s="61"/>
      <c r="X463" s="61"/>
      <c r="AB463" s="61"/>
    </row>
    <row r="464" spans="20:28" x14ac:dyDescent="0.25">
      <c r="T464" s="61"/>
      <c r="X464" s="61"/>
      <c r="AB464" s="61"/>
    </row>
    <row r="465" spans="20:28" x14ac:dyDescent="0.25">
      <c r="T465" s="61"/>
      <c r="X465" s="61"/>
      <c r="AB465" s="61"/>
    </row>
    <row r="466" spans="20:28" x14ac:dyDescent="0.25">
      <c r="T466" s="61"/>
      <c r="X466" s="61"/>
      <c r="AB466" s="61"/>
    </row>
    <row r="467" spans="20:28" x14ac:dyDescent="0.25">
      <c r="T467" s="61"/>
      <c r="X467" s="61"/>
      <c r="AB467" s="61"/>
    </row>
    <row r="468" spans="20:28" x14ac:dyDescent="0.25">
      <c r="T468" s="61"/>
      <c r="X468" s="61"/>
      <c r="AB468" s="61"/>
    </row>
    <row r="469" spans="20:28" x14ac:dyDescent="0.25">
      <c r="T469" s="61"/>
      <c r="X469" s="61"/>
      <c r="AB469" s="61"/>
    </row>
    <row r="470" spans="20:28" x14ac:dyDescent="0.25">
      <c r="T470" s="61"/>
      <c r="X470" s="61"/>
      <c r="AB470" s="61"/>
    </row>
    <row r="471" spans="20:28" x14ac:dyDescent="0.25">
      <c r="T471" s="61"/>
      <c r="X471" s="61"/>
      <c r="AB471" s="61"/>
    </row>
    <row r="472" spans="20:28" x14ac:dyDescent="0.25">
      <c r="T472" s="61"/>
      <c r="X472" s="61"/>
      <c r="AB472" s="61"/>
    </row>
    <row r="473" spans="20:28" x14ac:dyDescent="0.25">
      <c r="T473" s="61"/>
      <c r="X473" s="61"/>
      <c r="AB473" s="61"/>
    </row>
    <row r="474" spans="20:28" x14ac:dyDescent="0.25">
      <c r="T474" s="61"/>
      <c r="X474" s="61"/>
      <c r="AB474" s="61"/>
    </row>
    <row r="475" spans="20:28" x14ac:dyDescent="0.25">
      <c r="T475" s="61"/>
      <c r="X475" s="61"/>
      <c r="AB475" s="61"/>
    </row>
    <row r="476" spans="20:28" x14ac:dyDescent="0.25">
      <c r="T476" s="61"/>
      <c r="X476" s="61"/>
      <c r="AB476" s="61"/>
    </row>
    <row r="477" spans="20:28" x14ac:dyDescent="0.25">
      <c r="T477" s="61"/>
      <c r="X477" s="61"/>
      <c r="AB477" s="61"/>
    </row>
    <row r="478" spans="20:28" x14ac:dyDescent="0.25">
      <c r="T478" s="61"/>
      <c r="X478" s="61"/>
      <c r="AB478" s="61"/>
    </row>
    <row r="479" spans="20:28" x14ac:dyDescent="0.25">
      <c r="T479" s="61"/>
      <c r="X479" s="61"/>
      <c r="AB479" s="61"/>
    </row>
    <row r="480" spans="20:28" x14ac:dyDescent="0.25">
      <c r="T480" s="61"/>
      <c r="X480" s="61"/>
      <c r="AB480" s="61"/>
    </row>
    <row r="481" spans="20:28" x14ac:dyDescent="0.25">
      <c r="T481" s="61"/>
      <c r="X481" s="61"/>
      <c r="AB481" s="61"/>
    </row>
    <row r="482" spans="20:28" x14ac:dyDescent="0.25">
      <c r="T482" s="61"/>
      <c r="X482" s="61"/>
      <c r="AB482" s="61"/>
    </row>
    <row r="483" spans="20:28" x14ac:dyDescent="0.25">
      <c r="T483" s="61"/>
      <c r="X483" s="61"/>
      <c r="AB483" s="61"/>
    </row>
    <row r="484" spans="20:28" x14ac:dyDescent="0.25">
      <c r="T484" s="61"/>
      <c r="X484" s="61"/>
      <c r="AB484" s="61"/>
    </row>
    <row r="485" spans="20:28" x14ac:dyDescent="0.25">
      <c r="T485" s="61"/>
      <c r="X485" s="61"/>
      <c r="AB485" s="61"/>
    </row>
    <row r="486" spans="20:28" x14ac:dyDescent="0.25">
      <c r="T486" s="61"/>
      <c r="X486" s="61"/>
      <c r="AB486" s="61"/>
    </row>
    <row r="487" spans="20:28" x14ac:dyDescent="0.25">
      <c r="T487" s="61"/>
      <c r="X487" s="61"/>
      <c r="AB487" s="61"/>
    </row>
    <row r="488" spans="20:28" x14ac:dyDescent="0.25">
      <c r="T488" s="61"/>
      <c r="X488" s="61"/>
      <c r="AB488" s="61"/>
    </row>
    <row r="489" spans="20:28" x14ac:dyDescent="0.25">
      <c r="T489" s="61"/>
      <c r="X489" s="61"/>
      <c r="AB489" s="61"/>
    </row>
    <row r="490" spans="20:28" x14ac:dyDescent="0.25">
      <c r="T490" s="61"/>
      <c r="X490" s="61"/>
      <c r="AB490" s="61"/>
    </row>
    <row r="491" spans="20:28" x14ac:dyDescent="0.25">
      <c r="T491" s="61"/>
      <c r="X491" s="61"/>
      <c r="AB491" s="61"/>
    </row>
    <row r="492" spans="20:28" x14ac:dyDescent="0.25">
      <c r="T492" s="61"/>
      <c r="X492" s="61"/>
      <c r="AB492" s="61"/>
    </row>
    <row r="493" spans="20:28" x14ac:dyDescent="0.25">
      <c r="T493" s="61"/>
      <c r="X493" s="61"/>
      <c r="AB493" s="61"/>
    </row>
    <row r="494" spans="20:28" x14ac:dyDescent="0.25">
      <c r="T494" s="61"/>
      <c r="X494" s="61"/>
      <c r="AB494" s="61"/>
    </row>
    <row r="495" spans="20:28" x14ac:dyDescent="0.25">
      <c r="T495" s="61"/>
      <c r="X495" s="61"/>
      <c r="AB495" s="61"/>
    </row>
    <row r="496" spans="20:28" x14ac:dyDescent="0.25">
      <c r="T496" s="61"/>
      <c r="X496" s="61"/>
      <c r="AB496" s="61"/>
    </row>
    <row r="497" spans="20:28" x14ac:dyDescent="0.25">
      <c r="T497" s="61"/>
      <c r="X497" s="61"/>
      <c r="AB497" s="61"/>
    </row>
    <row r="498" spans="20:28" x14ac:dyDescent="0.25">
      <c r="T498" s="61"/>
      <c r="X498" s="61"/>
      <c r="AB498" s="61"/>
    </row>
    <row r="499" spans="20:28" x14ac:dyDescent="0.25">
      <c r="T499" s="61"/>
      <c r="X499" s="61"/>
      <c r="AB499" s="61"/>
    </row>
    <row r="500" spans="20:28" x14ac:dyDescent="0.25">
      <c r="T500" s="61"/>
      <c r="X500" s="61"/>
      <c r="AB500" s="61"/>
    </row>
    <row r="501" spans="20:28" x14ac:dyDescent="0.25">
      <c r="T501" s="61"/>
      <c r="X501" s="61"/>
      <c r="AB501" s="61"/>
    </row>
    <row r="502" spans="20:28" x14ac:dyDescent="0.25">
      <c r="T502" s="61"/>
      <c r="X502" s="61"/>
      <c r="AB502" s="61"/>
    </row>
    <row r="503" spans="20:28" x14ac:dyDescent="0.25">
      <c r="T503" s="61"/>
      <c r="X503" s="61"/>
      <c r="AB503" s="61"/>
    </row>
    <row r="504" spans="20:28" x14ac:dyDescent="0.25">
      <c r="T504" s="61"/>
      <c r="X504" s="61"/>
      <c r="AB504" s="61"/>
    </row>
    <row r="505" spans="20:28" x14ac:dyDescent="0.25">
      <c r="T505" s="61"/>
      <c r="X505" s="61"/>
      <c r="AB505" s="61"/>
    </row>
    <row r="506" spans="20:28" x14ac:dyDescent="0.25">
      <c r="T506" s="61"/>
      <c r="X506" s="61"/>
      <c r="AB506" s="61"/>
    </row>
    <row r="507" spans="20:28" x14ac:dyDescent="0.25">
      <c r="T507" s="61"/>
      <c r="X507" s="61"/>
      <c r="AB507" s="61"/>
    </row>
    <row r="508" spans="20:28" x14ac:dyDescent="0.25">
      <c r="T508" s="61"/>
      <c r="X508" s="61"/>
      <c r="AB508" s="61"/>
    </row>
    <row r="509" spans="20:28" x14ac:dyDescent="0.25">
      <c r="T509" s="61"/>
      <c r="X509" s="61"/>
      <c r="AB509" s="61"/>
    </row>
    <row r="510" spans="20:28" x14ac:dyDescent="0.25">
      <c r="T510" s="61"/>
      <c r="X510" s="61"/>
      <c r="AB510" s="61"/>
    </row>
    <row r="511" spans="20:28" x14ac:dyDescent="0.25">
      <c r="T511" s="61"/>
      <c r="X511" s="61"/>
      <c r="AB511" s="61"/>
    </row>
    <row r="512" spans="20:28" x14ac:dyDescent="0.25">
      <c r="T512" s="61"/>
      <c r="X512" s="61"/>
      <c r="AB512" s="61"/>
    </row>
    <row r="513" spans="20:28" x14ac:dyDescent="0.25">
      <c r="T513" s="61"/>
      <c r="X513" s="61"/>
      <c r="AB513" s="61"/>
    </row>
    <row r="514" spans="20:28" x14ac:dyDescent="0.25">
      <c r="T514" s="61"/>
      <c r="X514" s="61"/>
      <c r="AB514" s="61"/>
    </row>
    <row r="515" spans="20:28" x14ac:dyDescent="0.25">
      <c r="T515" s="61"/>
      <c r="X515" s="61"/>
      <c r="AB515" s="61"/>
    </row>
    <row r="516" spans="20:28" x14ac:dyDescent="0.25">
      <c r="T516" s="61"/>
      <c r="X516" s="61"/>
      <c r="AB516" s="61"/>
    </row>
    <row r="517" spans="20:28" x14ac:dyDescent="0.25">
      <c r="T517" s="61"/>
      <c r="X517" s="61"/>
      <c r="AB517" s="61"/>
    </row>
    <row r="518" spans="20:28" x14ac:dyDescent="0.25">
      <c r="T518" s="61"/>
      <c r="X518" s="61"/>
      <c r="AB518" s="61"/>
    </row>
    <row r="519" spans="20:28" x14ac:dyDescent="0.25">
      <c r="T519" s="61"/>
      <c r="X519" s="61"/>
      <c r="AB519" s="61"/>
    </row>
    <row r="520" spans="20:28" x14ac:dyDescent="0.25">
      <c r="T520" s="61"/>
      <c r="X520" s="61"/>
      <c r="AB520" s="61"/>
    </row>
    <row r="521" spans="20:28" x14ac:dyDescent="0.25">
      <c r="T521" s="61"/>
      <c r="X521" s="61"/>
      <c r="AB521" s="61"/>
    </row>
    <row r="522" spans="20:28" x14ac:dyDescent="0.25">
      <c r="T522" s="61"/>
      <c r="X522" s="61"/>
      <c r="AB522" s="61"/>
    </row>
    <row r="523" spans="20:28" x14ac:dyDescent="0.25">
      <c r="T523" s="61"/>
      <c r="X523" s="61"/>
      <c r="AB523" s="61"/>
    </row>
    <row r="524" spans="20:28" x14ac:dyDescent="0.25">
      <c r="T524" s="61"/>
      <c r="X524" s="61"/>
      <c r="AB524" s="61"/>
    </row>
    <row r="525" spans="20:28" x14ac:dyDescent="0.25">
      <c r="T525" s="61"/>
      <c r="X525" s="61"/>
      <c r="AB525" s="61"/>
    </row>
    <row r="526" spans="20:28" x14ac:dyDescent="0.25">
      <c r="T526" s="61"/>
      <c r="X526" s="61"/>
      <c r="AB526" s="61"/>
    </row>
    <row r="527" spans="20:28" x14ac:dyDescent="0.25">
      <c r="T527" s="61"/>
      <c r="X527" s="61"/>
      <c r="AB527" s="61"/>
    </row>
    <row r="528" spans="20:28" x14ac:dyDescent="0.25">
      <c r="T528" s="61"/>
      <c r="X528" s="61"/>
      <c r="AB528" s="61"/>
    </row>
    <row r="529" spans="20:28" x14ac:dyDescent="0.25">
      <c r="T529" s="61"/>
      <c r="X529" s="61"/>
      <c r="AB529" s="61"/>
    </row>
    <row r="530" spans="20:28" x14ac:dyDescent="0.25">
      <c r="T530" s="61"/>
      <c r="X530" s="61"/>
      <c r="AB530" s="61"/>
    </row>
    <row r="531" spans="20:28" x14ac:dyDescent="0.25">
      <c r="T531" s="61"/>
      <c r="X531" s="61"/>
      <c r="AB531" s="61"/>
    </row>
    <row r="532" spans="20:28" x14ac:dyDescent="0.25">
      <c r="T532" s="61"/>
      <c r="X532" s="61"/>
      <c r="AB532" s="61"/>
    </row>
    <row r="533" spans="20:28" x14ac:dyDescent="0.25">
      <c r="T533" s="61"/>
      <c r="X533" s="61"/>
      <c r="AB533" s="61"/>
    </row>
    <row r="534" spans="20:28" x14ac:dyDescent="0.25">
      <c r="T534" s="61"/>
      <c r="X534" s="61"/>
      <c r="AB534" s="61"/>
    </row>
    <row r="535" spans="20:28" x14ac:dyDescent="0.25">
      <c r="T535" s="61"/>
      <c r="X535" s="61"/>
      <c r="AB535" s="61"/>
    </row>
    <row r="536" spans="20:28" x14ac:dyDescent="0.25">
      <c r="T536" s="61"/>
      <c r="X536" s="61"/>
      <c r="AB536" s="61"/>
    </row>
    <row r="537" spans="20:28" x14ac:dyDescent="0.25">
      <c r="T537" s="61"/>
      <c r="X537" s="61"/>
      <c r="AB537" s="61"/>
    </row>
    <row r="538" spans="20:28" x14ac:dyDescent="0.25">
      <c r="T538" s="61"/>
      <c r="X538" s="61"/>
      <c r="AB538" s="61"/>
    </row>
    <row r="539" spans="20:28" x14ac:dyDescent="0.25">
      <c r="T539" s="61"/>
      <c r="X539" s="61"/>
      <c r="AB539" s="61"/>
    </row>
    <row r="540" spans="20:28" x14ac:dyDescent="0.25">
      <c r="T540" s="61"/>
      <c r="X540" s="61"/>
      <c r="AB540" s="61"/>
    </row>
    <row r="541" spans="20:28" x14ac:dyDescent="0.25">
      <c r="T541" s="61"/>
      <c r="X541" s="61"/>
      <c r="AB541" s="61"/>
    </row>
    <row r="542" spans="20:28" x14ac:dyDescent="0.25">
      <c r="T542" s="61"/>
      <c r="X542" s="61"/>
      <c r="AB542" s="61"/>
    </row>
    <row r="543" spans="20:28" x14ac:dyDescent="0.25">
      <c r="T543" s="61"/>
      <c r="X543" s="61"/>
      <c r="AB543" s="61"/>
    </row>
    <row r="544" spans="20:28" x14ac:dyDescent="0.25">
      <c r="T544" s="61"/>
      <c r="X544" s="61"/>
      <c r="AB544" s="61"/>
    </row>
    <row r="545" spans="20:28" x14ac:dyDescent="0.25">
      <c r="T545" s="61"/>
      <c r="X545" s="61"/>
      <c r="AB545" s="61"/>
    </row>
    <row r="546" spans="20:28" x14ac:dyDescent="0.25">
      <c r="T546" s="61"/>
      <c r="X546" s="61"/>
      <c r="AB546" s="61"/>
    </row>
    <row r="547" spans="20:28" x14ac:dyDescent="0.25">
      <c r="T547" s="61"/>
      <c r="X547" s="61"/>
      <c r="AB547" s="61"/>
    </row>
    <row r="548" spans="20:28" x14ac:dyDescent="0.25">
      <c r="T548" s="61"/>
      <c r="X548" s="61"/>
      <c r="AB548" s="61"/>
    </row>
    <row r="549" spans="20:28" x14ac:dyDescent="0.25">
      <c r="T549" s="61"/>
      <c r="X549" s="61"/>
      <c r="AB549" s="61"/>
    </row>
    <row r="550" spans="20:28" x14ac:dyDescent="0.25">
      <c r="T550" s="61"/>
      <c r="X550" s="61"/>
      <c r="AB550" s="61"/>
    </row>
    <row r="551" spans="20:28" x14ac:dyDescent="0.25">
      <c r="T551" s="61"/>
      <c r="X551" s="61"/>
      <c r="AB551" s="61"/>
    </row>
    <row r="552" spans="20:28" x14ac:dyDescent="0.25">
      <c r="T552" s="61"/>
      <c r="X552" s="61"/>
      <c r="AB552" s="61"/>
    </row>
    <row r="553" spans="20:28" x14ac:dyDescent="0.25">
      <c r="T553" s="61"/>
      <c r="X553" s="61"/>
      <c r="AB553" s="61"/>
    </row>
    <row r="554" spans="20:28" x14ac:dyDescent="0.25">
      <c r="T554" s="61"/>
      <c r="X554" s="61"/>
      <c r="AB554" s="61"/>
    </row>
    <row r="555" spans="20:28" x14ac:dyDescent="0.25">
      <c r="T555" s="61"/>
      <c r="X555" s="61"/>
      <c r="AB555" s="61"/>
    </row>
    <row r="556" spans="20:28" x14ac:dyDescent="0.25">
      <c r="T556" s="61"/>
      <c r="X556" s="61"/>
      <c r="AB556" s="61"/>
    </row>
    <row r="557" spans="20:28" x14ac:dyDescent="0.25">
      <c r="T557" s="61"/>
      <c r="X557" s="61"/>
      <c r="AB557" s="61"/>
    </row>
    <row r="558" spans="20:28" x14ac:dyDescent="0.25">
      <c r="T558" s="61"/>
      <c r="X558" s="61"/>
      <c r="AB558" s="61"/>
    </row>
    <row r="559" spans="20:28" x14ac:dyDescent="0.25">
      <c r="T559" s="61"/>
      <c r="X559" s="61"/>
      <c r="AB559" s="61"/>
    </row>
    <row r="560" spans="20:28" x14ac:dyDescent="0.25">
      <c r="T560" s="61"/>
      <c r="X560" s="61"/>
      <c r="AB560" s="61"/>
    </row>
    <row r="561" spans="20:28" x14ac:dyDescent="0.25">
      <c r="T561" s="61"/>
      <c r="X561" s="61"/>
      <c r="AB561" s="61"/>
    </row>
    <row r="562" spans="20:28" x14ac:dyDescent="0.25">
      <c r="T562" s="61"/>
      <c r="X562" s="61"/>
      <c r="AB562" s="61"/>
    </row>
    <row r="563" spans="20:28" x14ac:dyDescent="0.25">
      <c r="T563" s="61"/>
      <c r="X563" s="61"/>
      <c r="AB563" s="61"/>
    </row>
    <row r="564" spans="20:28" x14ac:dyDescent="0.25">
      <c r="T564" s="61"/>
      <c r="X564" s="61"/>
      <c r="AB564" s="61"/>
    </row>
    <row r="565" spans="20:28" x14ac:dyDescent="0.25">
      <c r="T565" s="61"/>
      <c r="X565" s="61"/>
      <c r="AB565" s="61"/>
    </row>
    <row r="566" spans="20:28" x14ac:dyDescent="0.25">
      <c r="T566" s="61"/>
      <c r="X566" s="61"/>
      <c r="AB566" s="61"/>
    </row>
    <row r="567" spans="20:28" x14ac:dyDescent="0.25">
      <c r="T567" s="61"/>
      <c r="X567" s="61"/>
      <c r="AB567" s="61"/>
    </row>
    <row r="568" spans="20:28" x14ac:dyDescent="0.25">
      <c r="T568" s="61"/>
      <c r="X568" s="61"/>
      <c r="AB568" s="61"/>
    </row>
    <row r="569" spans="20:28" x14ac:dyDescent="0.25">
      <c r="T569" s="61"/>
      <c r="X569" s="61"/>
      <c r="AB569" s="61"/>
    </row>
    <row r="570" spans="20:28" x14ac:dyDescent="0.25">
      <c r="T570" s="61"/>
      <c r="X570" s="61"/>
      <c r="AB570" s="61"/>
    </row>
    <row r="571" spans="20:28" x14ac:dyDescent="0.25">
      <c r="T571" s="61"/>
      <c r="X571" s="61"/>
      <c r="AB571" s="61"/>
    </row>
    <row r="572" spans="20:28" x14ac:dyDescent="0.25">
      <c r="T572" s="61"/>
      <c r="X572" s="61"/>
      <c r="AB572" s="61"/>
    </row>
    <row r="573" spans="20:28" x14ac:dyDescent="0.25">
      <c r="T573" s="61"/>
      <c r="X573" s="61"/>
      <c r="AB573" s="61"/>
    </row>
    <row r="574" spans="20:28" x14ac:dyDescent="0.25">
      <c r="T574" s="61"/>
      <c r="X574" s="61"/>
      <c r="AB574" s="61"/>
    </row>
    <row r="575" spans="20:28" x14ac:dyDescent="0.25">
      <c r="T575" s="61"/>
      <c r="X575" s="61"/>
      <c r="AB575" s="61"/>
    </row>
    <row r="576" spans="20:28" x14ac:dyDescent="0.25">
      <c r="T576" s="61"/>
      <c r="X576" s="61"/>
      <c r="AB576" s="61"/>
    </row>
    <row r="577" spans="20:28" x14ac:dyDescent="0.25">
      <c r="T577" s="61"/>
      <c r="X577" s="61"/>
      <c r="AB577" s="61"/>
    </row>
    <row r="578" spans="20:28" x14ac:dyDescent="0.25">
      <c r="T578" s="61"/>
      <c r="X578" s="61"/>
      <c r="AB578" s="61"/>
    </row>
    <row r="579" spans="20:28" x14ac:dyDescent="0.25">
      <c r="T579" s="61"/>
      <c r="X579" s="61"/>
      <c r="AB579" s="61"/>
    </row>
    <row r="580" spans="20:28" x14ac:dyDescent="0.25">
      <c r="T580" s="61"/>
      <c r="X580" s="61"/>
      <c r="AB580" s="61"/>
    </row>
    <row r="581" spans="20:28" x14ac:dyDescent="0.25">
      <c r="T581" s="61"/>
      <c r="X581" s="61"/>
      <c r="AB581" s="61"/>
    </row>
    <row r="582" spans="20:28" x14ac:dyDescent="0.25">
      <c r="T582" s="61"/>
      <c r="X582" s="61"/>
      <c r="AB582" s="61"/>
    </row>
    <row r="583" spans="20:28" x14ac:dyDescent="0.25">
      <c r="T583" s="61"/>
      <c r="X583" s="61"/>
      <c r="AB583" s="61"/>
    </row>
    <row r="584" spans="20:28" x14ac:dyDescent="0.25">
      <c r="T584" s="61"/>
      <c r="X584" s="61"/>
      <c r="AB584" s="61"/>
    </row>
    <row r="585" spans="20:28" x14ac:dyDescent="0.25">
      <c r="T585" s="61"/>
      <c r="X585" s="61"/>
      <c r="AB585" s="61"/>
    </row>
    <row r="586" spans="20:28" x14ac:dyDescent="0.25">
      <c r="T586" s="61"/>
      <c r="X586" s="61"/>
      <c r="AB586" s="61"/>
    </row>
    <row r="587" spans="20:28" x14ac:dyDescent="0.25">
      <c r="T587" s="61"/>
      <c r="X587" s="61"/>
      <c r="AB587" s="61"/>
    </row>
    <row r="588" spans="20:28" x14ac:dyDescent="0.25">
      <c r="T588" s="61"/>
      <c r="X588" s="61"/>
      <c r="AB588" s="61"/>
    </row>
    <row r="589" spans="20:28" x14ac:dyDescent="0.25">
      <c r="T589" s="61"/>
      <c r="X589" s="61"/>
      <c r="AB589" s="61"/>
    </row>
    <row r="590" spans="20:28" x14ac:dyDescent="0.25">
      <c r="T590" s="61"/>
      <c r="X590" s="61"/>
      <c r="AB590" s="61"/>
    </row>
    <row r="591" spans="20:28" x14ac:dyDescent="0.25">
      <c r="T591" s="61"/>
      <c r="X591" s="61"/>
      <c r="AB591" s="61"/>
    </row>
    <row r="592" spans="20:28" x14ac:dyDescent="0.25">
      <c r="T592" s="61"/>
      <c r="X592" s="61"/>
      <c r="AB592" s="61"/>
    </row>
    <row r="593" spans="20:28" x14ac:dyDescent="0.25">
      <c r="T593" s="61"/>
      <c r="X593" s="61"/>
      <c r="AB593" s="61"/>
    </row>
    <row r="594" spans="20:28" x14ac:dyDescent="0.25">
      <c r="T594" s="61"/>
      <c r="X594" s="61"/>
      <c r="AB594" s="61"/>
    </row>
    <row r="595" spans="20:28" x14ac:dyDescent="0.25">
      <c r="T595" s="61"/>
      <c r="X595" s="61"/>
      <c r="AB595" s="61"/>
    </row>
    <row r="596" spans="20:28" x14ac:dyDescent="0.25">
      <c r="T596" s="61"/>
      <c r="X596" s="61"/>
      <c r="AB596" s="61"/>
    </row>
    <row r="597" spans="20:28" x14ac:dyDescent="0.25">
      <c r="T597" s="61"/>
      <c r="X597" s="61"/>
      <c r="AB597" s="61"/>
    </row>
    <row r="598" spans="20:28" x14ac:dyDescent="0.25">
      <c r="T598" s="61"/>
      <c r="X598" s="61"/>
      <c r="AB598" s="61"/>
    </row>
    <row r="599" spans="20:28" x14ac:dyDescent="0.25">
      <c r="T599" s="61"/>
      <c r="X599" s="61"/>
      <c r="AB599" s="61"/>
    </row>
    <row r="600" spans="20:28" x14ac:dyDescent="0.25">
      <c r="T600" s="61"/>
      <c r="X600" s="61"/>
      <c r="AB600" s="61"/>
    </row>
    <row r="601" spans="20:28" x14ac:dyDescent="0.25">
      <c r="T601" s="61"/>
      <c r="X601" s="61"/>
      <c r="AB601" s="61"/>
    </row>
    <row r="602" spans="20:28" x14ac:dyDescent="0.25">
      <c r="T602" s="61"/>
      <c r="X602" s="61"/>
      <c r="AB602" s="61"/>
    </row>
    <row r="603" spans="20:28" x14ac:dyDescent="0.25">
      <c r="T603" s="61"/>
      <c r="X603" s="61"/>
      <c r="AB603" s="61"/>
    </row>
    <row r="604" spans="20:28" x14ac:dyDescent="0.25">
      <c r="T604" s="61"/>
      <c r="X604" s="61"/>
      <c r="AB604" s="61"/>
    </row>
    <row r="605" spans="20:28" x14ac:dyDescent="0.25">
      <c r="T605" s="61"/>
      <c r="X605" s="61"/>
      <c r="AB605" s="61"/>
    </row>
    <row r="606" spans="20:28" x14ac:dyDescent="0.25">
      <c r="T606" s="61"/>
      <c r="X606" s="61"/>
      <c r="AB606" s="61"/>
    </row>
    <row r="607" spans="20:28" x14ac:dyDescent="0.25">
      <c r="T607" s="61"/>
      <c r="X607" s="61"/>
      <c r="AB607" s="61"/>
    </row>
    <row r="608" spans="20:28" x14ac:dyDescent="0.25">
      <c r="T608" s="61"/>
      <c r="X608" s="61"/>
      <c r="AB608" s="61"/>
    </row>
    <row r="609" spans="20:28" x14ac:dyDescent="0.25">
      <c r="T609" s="61"/>
      <c r="X609" s="61"/>
      <c r="AB609" s="61"/>
    </row>
    <row r="610" spans="20:28" x14ac:dyDescent="0.25">
      <c r="T610" s="61"/>
      <c r="X610" s="61"/>
      <c r="AB610" s="61"/>
    </row>
    <row r="611" spans="20:28" x14ac:dyDescent="0.25">
      <c r="T611" s="61"/>
      <c r="X611" s="61"/>
      <c r="AB611" s="61"/>
    </row>
    <row r="612" spans="20:28" x14ac:dyDescent="0.25">
      <c r="T612" s="61"/>
      <c r="X612" s="61"/>
      <c r="AB612" s="61"/>
    </row>
    <row r="613" spans="20:28" x14ac:dyDescent="0.25">
      <c r="T613" s="61"/>
      <c r="X613" s="61"/>
      <c r="AB613" s="61"/>
    </row>
    <row r="614" spans="20:28" x14ac:dyDescent="0.25">
      <c r="T614" s="61"/>
      <c r="X614" s="61"/>
      <c r="AB614" s="61"/>
    </row>
    <row r="615" spans="20:28" x14ac:dyDescent="0.25">
      <c r="T615" s="61"/>
      <c r="X615" s="61"/>
      <c r="AB615" s="61"/>
    </row>
    <row r="616" spans="20:28" x14ac:dyDescent="0.25">
      <c r="T616" s="61"/>
      <c r="X616" s="61"/>
      <c r="AB616" s="61"/>
    </row>
    <row r="617" spans="20:28" x14ac:dyDescent="0.25">
      <c r="T617" s="61"/>
      <c r="X617" s="61"/>
      <c r="AB617" s="61"/>
    </row>
    <row r="618" spans="20:28" x14ac:dyDescent="0.25">
      <c r="T618" s="61"/>
      <c r="X618" s="61"/>
      <c r="AB618" s="61"/>
    </row>
    <row r="619" spans="20:28" x14ac:dyDescent="0.25">
      <c r="T619" s="61"/>
      <c r="X619" s="61"/>
      <c r="AB619" s="61"/>
    </row>
    <row r="620" spans="20:28" x14ac:dyDescent="0.25">
      <c r="T620" s="61"/>
      <c r="X620" s="61"/>
      <c r="AB620" s="61"/>
    </row>
    <row r="621" spans="20:28" x14ac:dyDescent="0.25">
      <c r="T621" s="61"/>
      <c r="X621" s="61"/>
      <c r="AB621" s="61"/>
    </row>
    <row r="622" spans="20:28" x14ac:dyDescent="0.25">
      <c r="T622" s="61"/>
      <c r="X622" s="61"/>
      <c r="AB622" s="61"/>
    </row>
    <row r="623" spans="20:28" x14ac:dyDescent="0.25">
      <c r="T623" s="61"/>
      <c r="X623" s="61"/>
      <c r="AB623" s="61"/>
    </row>
    <row r="624" spans="20:28" x14ac:dyDescent="0.25">
      <c r="T624" s="61"/>
      <c r="X624" s="61"/>
      <c r="AB624" s="61"/>
    </row>
    <row r="625" spans="20:28" x14ac:dyDescent="0.25">
      <c r="T625" s="61"/>
      <c r="X625" s="61"/>
      <c r="AB625" s="61"/>
    </row>
    <row r="626" spans="20:28" x14ac:dyDescent="0.25">
      <c r="T626" s="61"/>
      <c r="X626" s="61"/>
      <c r="AB626" s="61"/>
    </row>
    <row r="627" spans="20:28" x14ac:dyDescent="0.25">
      <c r="T627" s="61"/>
      <c r="X627" s="61"/>
      <c r="AB627" s="61"/>
    </row>
    <row r="628" spans="20:28" x14ac:dyDescent="0.25">
      <c r="T628" s="61"/>
      <c r="X628" s="61"/>
      <c r="AB628" s="61"/>
    </row>
    <row r="629" spans="20:28" x14ac:dyDescent="0.25">
      <c r="T629" s="61"/>
      <c r="X629" s="61"/>
      <c r="AB629" s="61"/>
    </row>
    <row r="630" spans="20:28" x14ac:dyDescent="0.25">
      <c r="T630" s="61"/>
      <c r="X630" s="61"/>
      <c r="AB630" s="61"/>
    </row>
    <row r="631" spans="20:28" x14ac:dyDescent="0.25">
      <c r="T631" s="61"/>
      <c r="X631" s="61"/>
      <c r="AB631" s="61"/>
    </row>
    <row r="632" spans="20:28" x14ac:dyDescent="0.25">
      <c r="T632" s="61"/>
      <c r="X632" s="61"/>
      <c r="AB632" s="61"/>
    </row>
    <row r="633" spans="20:28" x14ac:dyDescent="0.25">
      <c r="T633" s="61"/>
      <c r="X633" s="61"/>
      <c r="AB633" s="61"/>
    </row>
    <row r="634" spans="20:28" x14ac:dyDescent="0.25">
      <c r="T634" s="61"/>
      <c r="X634" s="61"/>
      <c r="AB634" s="61"/>
    </row>
    <row r="635" spans="20:28" x14ac:dyDescent="0.25">
      <c r="T635" s="61"/>
      <c r="X635" s="61"/>
      <c r="AB635" s="61"/>
    </row>
    <row r="636" spans="20:28" x14ac:dyDescent="0.25">
      <c r="T636" s="61"/>
      <c r="X636" s="61"/>
      <c r="AB636" s="61"/>
    </row>
    <row r="637" spans="20:28" x14ac:dyDescent="0.25">
      <c r="T637" s="61"/>
      <c r="X637" s="61"/>
      <c r="AB637" s="61"/>
    </row>
    <row r="638" spans="20:28" x14ac:dyDescent="0.25">
      <c r="T638" s="61"/>
      <c r="X638" s="61"/>
      <c r="AB638" s="61"/>
    </row>
    <row r="639" spans="20:28" x14ac:dyDescent="0.25">
      <c r="T639" s="61"/>
      <c r="X639" s="61"/>
      <c r="AB639" s="61"/>
    </row>
    <row r="640" spans="20:28" x14ac:dyDescent="0.25">
      <c r="T640" s="61"/>
      <c r="X640" s="61"/>
      <c r="AB640" s="61"/>
    </row>
    <row r="641" spans="20:28" x14ac:dyDescent="0.25">
      <c r="T641" s="61"/>
      <c r="X641" s="61"/>
      <c r="AB641" s="61"/>
    </row>
    <row r="642" spans="20:28" x14ac:dyDescent="0.25">
      <c r="T642" s="61"/>
      <c r="X642" s="61"/>
      <c r="AB642" s="61"/>
    </row>
    <row r="643" spans="20:28" x14ac:dyDescent="0.25">
      <c r="T643" s="61"/>
      <c r="X643" s="61"/>
      <c r="AB643" s="61"/>
    </row>
    <row r="644" spans="20:28" x14ac:dyDescent="0.25">
      <c r="T644" s="61"/>
      <c r="X644" s="61"/>
      <c r="AB644" s="61"/>
    </row>
    <row r="645" spans="20:28" x14ac:dyDescent="0.25">
      <c r="T645" s="61"/>
      <c r="X645" s="61"/>
      <c r="AB645" s="61"/>
    </row>
    <row r="646" spans="20:28" x14ac:dyDescent="0.25">
      <c r="T646" s="61"/>
      <c r="X646" s="61"/>
      <c r="AB646" s="61"/>
    </row>
    <row r="647" spans="20:28" x14ac:dyDescent="0.25">
      <c r="T647" s="61"/>
      <c r="X647" s="61"/>
      <c r="AB647" s="61"/>
    </row>
    <row r="648" spans="20:28" x14ac:dyDescent="0.25">
      <c r="T648" s="61"/>
      <c r="X648" s="61"/>
      <c r="AB648" s="61"/>
    </row>
    <row r="649" spans="20:28" x14ac:dyDescent="0.25">
      <c r="T649" s="61"/>
      <c r="X649" s="61"/>
      <c r="AB649" s="61"/>
    </row>
    <row r="650" spans="20:28" x14ac:dyDescent="0.25">
      <c r="T650" s="61"/>
      <c r="X650" s="61"/>
      <c r="AB650" s="61"/>
    </row>
    <row r="651" spans="20:28" x14ac:dyDescent="0.25">
      <c r="T651" s="61"/>
      <c r="X651" s="61"/>
      <c r="AB651" s="61"/>
    </row>
    <row r="652" spans="20:28" x14ac:dyDescent="0.25">
      <c r="T652" s="61"/>
      <c r="X652" s="61"/>
      <c r="AB652" s="61"/>
    </row>
    <row r="653" spans="20:28" x14ac:dyDescent="0.25">
      <c r="T653" s="61"/>
      <c r="X653" s="61"/>
      <c r="AB653" s="61"/>
    </row>
    <row r="654" spans="20:28" x14ac:dyDescent="0.25">
      <c r="T654" s="61"/>
      <c r="X654" s="61"/>
      <c r="AB654" s="61"/>
    </row>
    <row r="655" spans="20:28" x14ac:dyDescent="0.25">
      <c r="T655" s="61"/>
      <c r="X655" s="61"/>
      <c r="AB655" s="61"/>
    </row>
    <row r="656" spans="20:28" x14ac:dyDescent="0.25">
      <c r="T656" s="61"/>
      <c r="X656" s="61"/>
      <c r="AB656" s="61"/>
    </row>
    <row r="657" spans="20:28" x14ac:dyDescent="0.25">
      <c r="T657" s="61"/>
      <c r="X657" s="61"/>
      <c r="AB657" s="61"/>
    </row>
    <row r="658" spans="20:28" x14ac:dyDescent="0.25">
      <c r="T658" s="61"/>
      <c r="X658" s="61"/>
      <c r="AB658" s="61"/>
    </row>
    <row r="659" spans="20:28" x14ac:dyDescent="0.25">
      <c r="T659" s="61"/>
      <c r="X659" s="61"/>
      <c r="AB659" s="61"/>
    </row>
    <row r="660" spans="20:28" x14ac:dyDescent="0.25">
      <c r="T660" s="61"/>
      <c r="X660" s="61"/>
      <c r="AB660" s="61"/>
    </row>
    <row r="661" spans="20:28" x14ac:dyDescent="0.25">
      <c r="T661" s="61"/>
      <c r="X661" s="61"/>
      <c r="AB661" s="61"/>
    </row>
    <row r="662" spans="20:28" x14ac:dyDescent="0.25">
      <c r="T662" s="61"/>
      <c r="X662" s="61"/>
      <c r="AB662" s="61"/>
    </row>
    <row r="663" spans="20:28" x14ac:dyDescent="0.25">
      <c r="T663" s="61"/>
      <c r="X663" s="61"/>
      <c r="AB663" s="61"/>
    </row>
    <row r="664" spans="20:28" x14ac:dyDescent="0.25">
      <c r="T664" s="61"/>
      <c r="X664" s="61"/>
      <c r="AB664" s="61"/>
    </row>
    <row r="665" spans="20:28" x14ac:dyDescent="0.25">
      <c r="T665" s="61"/>
      <c r="X665" s="61"/>
      <c r="AB665" s="61"/>
    </row>
    <row r="666" spans="20:28" x14ac:dyDescent="0.25">
      <c r="T666" s="61"/>
      <c r="X666" s="61"/>
      <c r="AB666" s="61"/>
    </row>
    <row r="667" spans="20:28" x14ac:dyDescent="0.25">
      <c r="T667" s="61"/>
      <c r="X667" s="61"/>
      <c r="AB667" s="61"/>
    </row>
    <row r="668" spans="20:28" x14ac:dyDescent="0.25">
      <c r="T668" s="61"/>
      <c r="X668" s="61"/>
      <c r="AB668" s="61"/>
    </row>
    <row r="669" spans="20:28" x14ac:dyDescent="0.25">
      <c r="T669" s="61"/>
      <c r="X669" s="61"/>
      <c r="AB669" s="61"/>
    </row>
    <row r="670" spans="20:28" x14ac:dyDescent="0.25">
      <c r="T670" s="61"/>
      <c r="X670" s="61"/>
      <c r="AB670" s="61"/>
    </row>
    <row r="671" spans="20:28" x14ac:dyDescent="0.25">
      <c r="T671" s="61"/>
      <c r="X671" s="61"/>
      <c r="AB671" s="61"/>
    </row>
    <row r="672" spans="20:28" x14ac:dyDescent="0.25">
      <c r="T672" s="61"/>
      <c r="X672" s="61"/>
      <c r="AB672" s="61"/>
    </row>
    <row r="673" spans="20:28" x14ac:dyDescent="0.25">
      <c r="T673" s="61"/>
      <c r="X673" s="61"/>
      <c r="AB673" s="61"/>
    </row>
    <row r="674" spans="20:28" x14ac:dyDescent="0.25">
      <c r="T674" s="61"/>
      <c r="X674" s="61"/>
      <c r="AB674" s="61"/>
    </row>
    <row r="675" spans="20:28" x14ac:dyDescent="0.25">
      <c r="T675" s="61"/>
      <c r="X675" s="61"/>
      <c r="AB675" s="61"/>
    </row>
    <row r="676" spans="20:28" x14ac:dyDescent="0.25">
      <c r="T676" s="61"/>
      <c r="X676" s="61"/>
      <c r="AB676" s="61"/>
    </row>
    <row r="677" spans="20:28" x14ac:dyDescent="0.25">
      <c r="T677" s="61"/>
      <c r="X677" s="61"/>
      <c r="AB677" s="61"/>
    </row>
    <row r="678" spans="20:28" x14ac:dyDescent="0.25">
      <c r="T678" s="61"/>
      <c r="X678" s="61"/>
      <c r="AB678" s="61"/>
    </row>
    <row r="679" spans="20:28" x14ac:dyDescent="0.25">
      <c r="T679" s="61"/>
      <c r="X679" s="61"/>
      <c r="AB679" s="61"/>
    </row>
    <row r="680" spans="20:28" x14ac:dyDescent="0.25">
      <c r="T680" s="61"/>
      <c r="X680" s="61"/>
      <c r="AB680" s="61"/>
    </row>
    <row r="681" spans="20:28" x14ac:dyDescent="0.25">
      <c r="T681" s="61"/>
      <c r="X681" s="61"/>
      <c r="AB681" s="61"/>
    </row>
    <row r="682" spans="20:28" x14ac:dyDescent="0.25">
      <c r="T682" s="61"/>
      <c r="X682" s="61"/>
      <c r="AB682" s="61"/>
    </row>
    <row r="683" spans="20:28" x14ac:dyDescent="0.25">
      <c r="T683" s="61"/>
      <c r="X683" s="61"/>
      <c r="AB683" s="61"/>
    </row>
    <row r="684" spans="20:28" x14ac:dyDescent="0.25">
      <c r="T684" s="61"/>
      <c r="X684" s="61"/>
      <c r="AB684" s="61"/>
    </row>
    <row r="685" spans="20:28" x14ac:dyDescent="0.25">
      <c r="T685" s="61"/>
      <c r="X685" s="61"/>
      <c r="AB685" s="61"/>
    </row>
    <row r="686" spans="20:28" x14ac:dyDescent="0.25">
      <c r="T686" s="61"/>
      <c r="X686" s="61"/>
      <c r="AB686" s="61"/>
    </row>
    <row r="687" spans="20:28" x14ac:dyDescent="0.25">
      <c r="T687" s="61"/>
      <c r="X687" s="61"/>
      <c r="AB687" s="61"/>
    </row>
    <row r="688" spans="20:28" x14ac:dyDescent="0.25">
      <c r="T688" s="61"/>
      <c r="X688" s="61"/>
      <c r="AB688" s="61"/>
    </row>
    <row r="689" spans="20:28" x14ac:dyDescent="0.25">
      <c r="T689" s="61"/>
      <c r="X689" s="61"/>
      <c r="AB689" s="61"/>
    </row>
    <row r="690" spans="20:28" x14ac:dyDescent="0.25">
      <c r="T690" s="61"/>
      <c r="X690" s="61"/>
      <c r="AB690" s="61"/>
    </row>
    <row r="691" spans="20:28" x14ac:dyDescent="0.25">
      <c r="T691" s="61"/>
      <c r="X691" s="61"/>
      <c r="AB691" s="61"/>
    </row>
    <row r="692" spans="20:28" x14ac:dyDescent="0.25">
      <c r="T692" s="61"/>
      <c r="X692" s="61"/>
      <c r="AB692" s="61"/>
    </row>
    <row r="693" spans="20:28" x14ac:dyDescent="0.25">
      <c r="T693" s="61"/>
      <c r="X693" s="61"/>
      <c r="AB693" s="61"/>
    </row>
    <row r="694" spans="20:28" x14ac:dyDescent="0.25">
      <c r="T694" s="61"/>
      <c r="X694" s="61"/>
      <c r="AB694" s="61"/>
    </row>
    <row r="695" spans="20:28" x14ac:dyDescent="0.25">
      <c r="T695" s="61"/>
      <c r="X695" s="61"/>
      <c r="AB695" s="61"/>
    </row>
    <row r="696" spans="20:28" x14ac:dyDescent="0.25">
      <c r="T696" s="61"/>
      <c r="X696" s="61"/>
      <c r="AB696" s="61"/>
    </row>
    <row r="697" spans="20:28" x14ac:dyDescent="0.25">
      <c r="T697" s="61"/>
      <c r="X697" s="61"/>
      <c r="AB697" s="61"/>
    </row>
    <row r="698" spans="20:28" x14ac:dyDescent="0.25">
      <c r="T698" s="61"/>
      <c r="X698" s="61"/>
      <c r="AB698" s="61"/>
    </row>
    <row r="699" spans="20:28" x14ac:dyDescent="0.25">
      <c r="T699" s="61"/>
      <c r="X699" s="61"/>
      <c r="AB699" s="61"/>
    </row>
    <row r="700" spans="20:28" x14ac:dyDescent="0.25">
      <c r="T700" s="61"/>
      <c r="X700" s="61"/>
      <c r="AB700" s="61"/>
    </row>
    <row r="701" spans="20:28" x14ac:dyDescent="0.25">
      <c r="T701" s="61"/>
      <c r="X701" s="61"/>
      <c r="AB701" s="61"/>
    </row>
    <row r="702" spans="20:28" x14ac:dyDescent="0.25">
      <c r="T702" s="61"/>
      <c r="X702" s="61"/>
      <c r="AB702" s="61"/>
    </row>
    <row r="703" spans="20:28" x14ac:dyDescent="0.25">
      <c r="T703" s="61"/>
      <c r="X703" s="61"/>
      <c r="AB703" s="61"/>
    </row>
    <row r="704" spans="20:28" x14ac:dyDescent="0.25">
      <c r="T704" s="61"/>
      <c r="X704" s="61"/>
      <c r="AB704" s="61"/>
    </row>
    <row r="705" spans="20:28" x14ac:dyDescent="0.25">
      <c r="T705" s="61"/>
      <c r="X705" s="61"/>
      <c r="AB705" s="61"/>
    </row>
    <row r="706" spans="20:28" x14ac:dyDescent="0.25">
      <c r="T706" s="61"/>
      <c r="X706" s="61"/>
      <c r="AB706" s="61"/>
    </row>
    <row r="707" spans="20:28" x14ac:dyDescent="0.25">
      <c r="T707" s="61"/>
      <c r="X707" s="61"/>
      <c r="AB707" s="61"/>
    </row>
    <row r="708" spans="20:28" x14ac:dyDescent="0.25">
      <c r="T708" s="61"/>
      <c r="X708" s="61"/>
      <c r="AB708" s="61"/>
    </row>
    <row r="709" spans="20:28" x14ac:dyDescent="0.25">
      <c r="T709" s="61"/>
      <c r="X709" s="61"/>
      <c r="AB709" s="61"/>
    </row>
    <row r="710" spans="20:28" x14ac:dyDescent="0.25">
      <c r="T710" s="61"/>
      <c r="X710" s="61"/>
      <c r="AB710" s="61"/>
    </row>
    <row r="711" spans="20:28" x14ac:dyDescent="0.25">
      <c r="T711" s="61"/>
      <c r="X711" s="61"/>
      <c r="AB711" s="61"/>
    </row>
    <row r="712" spans="20:28" x14ac:dyDescent="0.25">
      <c r="T712" s="61"/>
      <c r="X712" s="61"/>
      <c r="AB712" s="61"/>
    </row>
    <row r="713" spans="20:28" x14ac:dyDescent="0.25">
      <c r="T713" s="61"/>
      <c r="X713" s="61"/>
      <c r="AB713" s="61"/>
    </row>
    <row r="714" spans="20:28" x14ac:dyDescent="0.25">
      <c r="T714" s="61"/>
      <c r="X714" s="61"/>
      <c r="AB714" s="61"/>
    </row>
    <row r="715" spans="20:28" x14ac:dyDescent="0.25">
      <c r="T715" s="61"/>
      <c r="X715" s="61"/>
      <c r="AB715" s="61"/>
    </row>
    <row r="716" spans="20:28" x14ac:dyDescent="0.25">
      <c r="T716" s="61"/>
      <c r="X716" s="61"/>
      <c r="AB716" s="61"/>
    </row>
    <row r="717" spans="20:28" x14ac:dyDescent="0.25">
      <c r="T717" s="61"/>
      <c r="X717" s="61"/>
      <c r="AB717" s="61"/>
    </row>
    <row r="718" spans="20:28" x14ac:dyDescent="0.25">
      <c r="T718" s="61"/>
      <c r="X718" s="61"/>
      <c r="AB718" s="61"/>
    </row>
    <row r="719" spans="20:28" x14ac:dyDescent="0.25">
      <c r="T719" s="61"/>
      <c r="X719" s="61"/>
      <c r="AB719" s="61"/>
    </row>
    <row r="720" spans="20:28" x14ac:dyDescent="0.25">
      <c r="T720" s="61"/>
      <c r="X720" s="61"/>
      <c r="AB720" s="61"/>
    </row>
    <row r="721" spans="20:28" x14ac:dyDescent="0.25">
      <c r="T721" s="61"/>
      <c r="X721" s="61"/>
      <c r="AB721" s="61"/>
    </row>
    <row r="722" spans="20:28" x14ac:dyDescent="0.25">
      <c r="T722" s="61"/>
      <c r="X722" s="61"/>
      <c r="AB722" s="61"/>
    </row>
    <row r="723" spans="20:28" x14ac:dyDescent="0.25">
      <c r="T723" s="61"/>
      <c r="X723" s="61"/>
      <c r="AB723" s="61"/>
    </row>
    <row r="724" spans="20:28" x14ac:dyDescent="0.25">
      <c r="T724" s="61"/>
      <c r="X724" s="61"/>
      <c r="AB724" s="61"/>
    </row>
    <row r="725" spans="20:28" x14ac:dyDescent="0.25">
      <c r="T725" s="61"/>
      <c r="X725" s="61"/>
      <c r="AB725" s="61"/>
    </row>
    <row r="726" spans="20:28" x14ac:dyDescent="0.25">
      <c r="T726" s="61"/>
      <c r="X726" s="61"/>
      <c r="AB726" s="61"/>
    </row>
    <row r="727" spans="20:28" x14ac:dyDescent="0.25">
      <c r="T727" s="61"/>
      <c r="X727" s="61"/>
      <c r="AB727" s="61"/>
    </row>
    <row r="728" spans="20:28" x14ac:dyDescent="0.25">
      <c r="T728" s="61"/>
      <c r="X728" s="61"/>
      <c r="AB728" s="61"/>
    </row>
    <row r="729" spans="20:28" x14ac:dyDescent="0.25">
      <c r="T729" s="61"/>
      <c r="X729" s="61"/>
      <c r="AB729" s="61"/>
    </row>
    <row r="730" spans="20:28" x14ac:dyDescent="0.25">
      <c r="T730" s="61"/>
      <c r="X730" s="61"/>
      <c r="AB730" s="61"/>
    </row>
    <row r="731" spans="20:28" x14ac:dyDescent="0.25">
      <c r="T731" s="61"/>
      <c r="X731" s="61"/>
      <c r="AB731" s="61"/>
    </row>
    <row r="732" spans="20:28" x14ac:dyDescent="0.25">
      <c r="T732" s="61"/>
      <c r="X732" s="61"/>
      <c r="AB732" s="61"/>
    </row>
    <row r="733" spans="20:28" x14ac:dyDescent="0.25">
      <c r="T733" s="61"/>
      <c r="X733" s="61"/>
      <c r="AB733" s="61"/>
    </row>
    <row r="734" spans="20:28" x14ac:dyDescent="0.25">
      <c r="T734" s="61"/>
      <c r="X734" s="61"/>
      <c r="AB734" s="61"/>
    </row>
    <row r="735" spans="20:28" x14ac:dyDescent="0.25">
      <c r="T735" s="61"/>
      <c r="X735" s="61"/>
      <c r="AB735" s="61"/>
    </row>
    <row r="736" spans="20:28" x14ac:dyDescent="0.25">
      <c r="T736" s="61"/>
      <c r="X736" s="61"/>
      <c r="AB736" s="61"/>
    </row>
    <row r="737" spans="20:28" x14ac:dyDescent="0.25">
      <c r="T737" s="61"/>
      <c r="X737" s="61"/>
      <c r="AB737" s="61"/>
    </row>
    <row r="738" spans="20:28" x14ac:dyDescent="0.25">
      <c r="T738" s="61"/>
      <c r="X738" s="61"/>
      <c r="AB738" s="61"/>
    </row>
    <row r="739" spans="20:28" x14ac:dyDescent="0.25">
      <c r="T739" s="61"/>
      <c r="X739" s="61"/>
      <c r="AB739" s="61"/>
    </row>
    <row r="740" spans="20:28" x14ac:dyDescent="0.25">
      <c r="T740" s="61"/>
      <c r="X740" s="61"/>
      <c r="AB740" s="61"/>
    </row>
    <row r="741" spans="20:28" x14ac:dyDescent="0.25">
      <c r="T741" s="61"/>
      <c r="X741" s="61"/>
      <c r="AB741" s="61"/>
    </row>
    <row r="742" spans="20:28" x14ac:dyDescent="0.25">
      <c r="T742" s="61"/>
      <c r="X742" s="61"/>
      <c r="AB742" s="61"/>
    </row>
    <row r="743" spans="20:28" x14ac:dyDescent="0.25">
      <c r="T743" s="61"/>
      <c r="X743" s="61"/>
      <c r="AB743" s="61"/>
    </row>
    <row r="744" spans="20:28" x14ac:dyDescent="0.25">
      <c r="T744" s="61"/>
      <c r="X744" s="61"/>
      <c r="AB744" s="61"/>
    </row>
    <row r="745" spans="20:28" x14ac:dyDescent="0.25">
      <c r="T745" s="61"/>
      <c r="X745" s="61"/>
      <c r="AB745" s="61"/>
    </row>
    <row r="746" spans="20:28" x14ac:dyDescent="0.25">
      <c r="T746" s="61"/>
      <c r="X746" s="61"/>
      <c r="AB746" s="61"/>
    </row>
    <row r="747" spans="20:28" x14ac:dyDescent="0.25">
      <c r="T747" s="61"/>
      <c r="X747" s="61"/>
      <c r="AB747" s="61"/>
    </row>
    <row r="748" spans="20:28" x14ac:dyDescent="0.25">
      <c r="T748" s="61"/>
      <c r="X748" s="61"/>
      <c r="AB748" s="61"/>
    </row>
    <row r="749" spans="20:28" x14ac:dyDescent="0.25">
      <c r="T749" s="61"/>
      <c r="X749" s="61"/>
      <c r="AB749" s="61"/>
    </row>
    <row r="750" spans="20:28" x14ac:dyDescent="0.25">
      <c r="T750" s="61"/>
      <c r="X750" s="61"/>
      <c r="AB750" s="61"/>
    </row>
    <row r="751" spans="20:28" x14ac:dyDescent="0.25">
      <c r="T751" s="61"/>
      <c r="X751" s="61"/>
      <c r="AB751" s="61"/>
    </row>
    <row r="752" spans="20:28" x14ac:dyDescent="0.25">
      <c r="T752" s="61"/>
      <c r="X752" s="61"/>
      <c r="AB752" s="61"/>
    </row>
    <row r="753" spans="20:28" x14ac:dyDescent="0.25">
      <c r="T753" s="61"/>
      <c r="X753" s="61"/>
      <c r="AB753" s="61"/>
    </row>
    <row r="754" spans="20:28" x14ac:dyDescent="0.25">
      <c r="T754" s="61"/>
      <c r="X754" s="61"/>
      <c r="AB754" s="61"/>
    </row>
    <row r="755" spans="20:28" x14ac:dyDescent="0.25">
      <c r="T755" s="61"/>
      <c r="X755" s="61"/>
      <c r="AB755" s="61"/>
    </row>
    <row r="756" spans="20:28" x14ac:dyDescent="0.25">
      <c r="T756" s="61"/>
      <c r="X756" s="61"/>
      <c r="AB756" s="61"/>
    </row>
    <row r="757" spans="20:28" x14ac:dyDescent="0.25">
      <c r="T757" s="61"/>
      <c r="X757" s="61"/>
      <c r="AB757" s="61"/>
    </row>
    <row r="758" spans="20:28" x14ac:dyDescent="0.25">
      <c r="T758" s="61"/>
      <c r="X758" s="61"/>
      <c r="AB758" s="61"/>
    </row>
    <row r="759" spans="20:28" x14ac:dyDescent="0.25">
      <c r="T759" s="61"/>
      <c r="X759" s="61"/>
      <c r="AB759" s="61"/>
    </row>
    <row r="760" spans="20:28" x14ac:dyDescent="0.25">
      <c r="T760" s="61"/>
      <c r="X760" s="61"/>
      <c r="AB760" s="61"/>
    </row>
    <row r="761" spans="20:28" x14ac:dyDescent="0.25">
      <c r="T761" s="61"/>
      <c r="X761" s="61"/>
      <c r="AB761" s="61"/>
    </row>
    <row r="762" spans="20:28" x14ac:dyDescent="0.25">
      <c r="T762" s="61"/>
      <c r="X762" s="61"/>
      <c r="AB762" s="61"/>
    </row>
    <row r="763" spans="20:28" x14ac:dyDescent="0.25">
      <c r="T763" s="61"/>
      <c r="X763" s="61"/>
      <c r="AB763" s="61"/>
    </row>
    <row r="764" spans="20:28" x14ac:dyDescent="0.25">
      <c r="T764" s="61"/>
      <c r="X764" s="61"/>
      <c r="AB764" s="61"/>
    </row>
    <row r="765" spans="20:28" x14ac:dyDescent="0.25">
      <c r="T765" s="61"/>
      <c r="X765" s="61"/>
      <c r="AB765" s="61"/>
    </row>
    <row r="766" spans="20:28" x14ac:dyDescent="0.25">
      <c r="T766" s="61"/>
      <c r="X766" s="61"/>
      <c r="AB766" s="61"/>
    </row>
    <row r="767" spans="20:28" x14ac:dyDescent="0.25">
      <c r="T767" s="61"/>
      <c r="X767" s="61"/>
      <c r="AB767" s="61"/>
    </row>
    <row r="768" spans="20:28" x14ac:dyDescent="0.25">
      <c r="T768" s="61"/>
      <c r="X768" s="61"/>
      <c r="AB768" s="61"/>
    </row>
    <row r="769" spans="20:28" x14ac:dyDescent="0.25">
      <c r="T769" s="61"/>
      <c r="X769" s="61"/>
      <c r="AB769" s="61"/>
    </row>
    <row r="770" spans="20:28" x14ac:dyDescent="0.25">
      <c r="T770" s="61"/>
      <c r="X770" s="61"/>
      <c r="AB770" s="61"/>
    </row>
    <row r="771" spans="20:28" x14ac:dyDescent="0.25">
      <c r="T771" s="61"/>
      <c r="X771" s="61"/>
      <c r="AB771" s="61"/>
    </row>
    <row r="772" spans="20:28" x14ac:dyDescent="0.25">
      <c r="T772" s="61"/>
      <c r="X772" s="61"/>
      <c r="AB772" s="61"/>
    </row>
    <row r="773" spans="20:28" x14ac:dyDescent="0.25">
      <c r="T773" s="61"/>
      <c r="X773" s="61"/>
      <c r="AB773" s="61"/>
    </row>
    <row r="774" spans="20:28" x14ac:dyDescent="0.25">
      <c r="T774" s="61"/>
      <c r="X774" s="61"/>
      <c r="AB774" s="61"/>
    </row>
    <row r="775" spans="20:28" x14ac:dyDescent="0.25">
      <c r="T775" s="61"/>
      <c r="X775" s="61"/>
      <c r="AB775" s="61"/>
    </row>
    <row r="776" spans="20:28" x14ac:dyDescent="0.25">
      <c r="T776" s="61"/>
      <c r="X776" s="61"/>
      <c r="AB776" s="61"/>
    </row>
    <row r="777" spans="20:28" x14ac:dyDescent="0.25">
      <c r="T777" s="61"/>
      <c r="X777" s="61"/>
      <c r="AB777" s="61"/>
    </row>
    <row r="778" spans="20:28" x14ac:dyDescent="0.25">
      <c r="T778" s="61"/>
      <c r="X778" s="61"/>
      <c r="AB778" s="61"/>
    </row>
    <row r="779" spans="20:28" x14ac:dyDescent="0.25">
      <c r="T779" s="61"/>
      <c r="X779" s="61"/>
      <c r="AB779" s="61"/>
    </row>
    <row r="780" spans="20:28" x14ac:dyDescent="0.25">
      <c r="T780" s="61"/>
      <c r="X780" s="61"/>
      <c r="AB780" s="61"/>
    </row>
    <row r="781" spans="20:28" x14ac:dyDescent="0.25">
      <c r="T781" s="61"/>
      <c r="X781" s="61"/>
      <c r="AB781" s="61"/>
    </row>
    <row r="782" spans="20:28" x14ac:dyDescent="0.25">
      <c r="T782" s="61"/>
      <c r="X782" s="61"/>
      <c r="AB782" s="61"/>
    </row>
    <row r="783" spans="20:28" x14ac:dyDescent="0.25">
      <c r="T783" s="61"/>
      <c r="X783" s="61"/>
      <c r="AB783" s="61"/>
    </row>
    <row r="784" spans="20:28" x14ac:dyDescent="0.25">
      <c r="T784" s="61"/>
      <c r="X784" s="61"/>
      <c r="AB784" s="61"/>
    </row>
    <row r="785" spans="20:28" x14ac:dyDescent="0.25">
      <c r="T785" s="61"/>
      <c r="X785" s="61"/>
      <c r="AB785" s="61"/>
    </row>
    <row r="786" spans="20:28" x14ac:dyDescent="0.25">
      <c r="T786" s="61"/>
      <c r="X786" s="61"/>
      <c r="AB786" s="61"/>
    </row>
    <row r="787" spans="20:28" x14ac:dyDescent="0.25">
      <c r="T787" s="61"/>
      <c r="X787" s="61"/>
      <c r="AB787" s="61"/>
    </row>
    <row r="788" spans="20:28" x14ac:dyDescent="0.25">
      <c r="T788" s="61"/>
      <c r="X788" s="61"/>
      <c r="AB788" s="61"/>
    </row>
    <row r="789" spans="20:28" x14ac:dyDescent="0.25">
      <c r="T789" s="61"/>
      <c r="X789" s="61"/>
      <c r="AB789" s="61"/>
    </row>
    <row r="790" spans="20:28" x14ac:dyDescent="0.25">
      <c r="T790" s="61"/>
      <c r="X790" s="61"/>
      <c r="AB790" s="61"/>
    </row>
    <row r="791" spans="20:28" x14ac:dyDescent="0.25">
      <c r="T791" s="61"/>
      <c r="X791" s="61"/>
      <c r="AB791" s="61"/>
    </row>
    <row r="792" spans="20:28" x14ac:dyDescent="0.25">
      <c r="T792" s="61"/>
      <c r="X792" s="61"/>
      <c r="AB792" s="61"/>
    </row>
    <row r="793" spans="20:28" x14ac:dyDescent="0.25">
      <c r="T793" s="61"/>
      <c r="X793" s="61"/>
      <c r="AB793" s="61"/>
    </row>
    <row r="794" spans="20:28" x14ac:dyDescent="0.25">
      <c r="T794" s="61"/>
      <c r="X794" s="61"/>
      <c r="AB794" s="61"/>
    </row>
    <row r="795" spans="20:28" x14ac:dyDescent="0.25">
      <c r="T795" s="61"/>
      <c r="X795" s="61"/>
      <c r="AB795" s="61"/>
    </row>
    <row r="796" spans="20:28" x14ac:dyDescent="0.25">
      <c r="T796" s="61"/>
      <c r="X796" s="61"/>
      <c r="AB796" s="61"/>
    </row>
    <row r="797" spans="20:28" x14ac:dyDescent="0.25">
      <c r="T797" s="61"/>
      <c r="X797" s="61"/>
      <c r="AB797" s="61"/>
    </row>
    <row r="798" spans="20:28" x14ac:dyDescent="0.25">
      <c r="T798" s="61"/>
      <c r="X798" s="61"/>
      <c r="AB798" s="61"/>
    </row>
    <row r="799" spans="20:28" x14ac:dyDescent="0.25">
      <c r="T799" s="61"/>
      <c r="X799" s="61"/>
      <c r="AB799" s="61"/>
    </row>
    <row r="800" spans="20:28" x14ac:dyDescent="0.25">
      <c r="T800" s="61"/>
      <c r="X800" s="61"/>
      <c r="AB800" s="61"/>
    </row>
    <row r="801" spans="20:28" x14ac:dyDescent="0.25">
      <c r="T801" s="61"/>
      <c r="X801" s="61"/>
      <c r="AB801" s="61"/>
    </row>
    <row r="802" spans="20:28" x14ac:dyDescent="0.25">
      <c r="T802" s="61"/>
      <c r="X802" s="61"/>
      <c r="AB802" s="61"/>
    </row>
    <row r="803" spans="20:28" x14ac:dyDescent="0.25">
      <c r="T803" s="61"/>
      <c r="X803" s="61"/>
      <c r="AB803" s="61"/>
    </row>
    <row r="804" spans="20:28" x14ac:dyDescent="0.25">
      <c r="T804" s="61"/>
      <c r="X804" s="61"/>
      <c r="AB804" s="61"/>
    </row>
    <row r="805" spans="20:28" x14ac:dyDescent="0.25">
      <c r="T805" s="61"/>
      <c r="X805" s="61"/>
      <c r="AB805" s="61"/>
    </row>
    <row r="806" spans="20:28" x14ac:dyDescent="0.25">
      <c r="T806" s="61"/>
      <c r="X806" s="61"/>
      <c r="AB806" s="61"/>
    </row>
    <row r="807" spans="20:28" x14ac:dyDescent="0.25">
      <c r="T807" s="61"/>
      <c r="X807" s="61"/>
      <c r="AB807" s="61"/>
    </row>
    <row r="808" spans="20:28" x14ac:dyDescent="0.25">
      <c r="T808" s="61"/>
      <c r="X808" s="61"/>
      <c r="AB808" s="61"/>
    </row>
    <row r="809" spans="20:28" x14ac:dyDescent="0.25">
      <c r="T809" s="61"/>
      <c r="X809" s="61"/>
      <c r="AB809" s="61"/>
    </row>
    <row r="810" spans="20:28" x14ac:dyDescent="0.25">
      <c r="T810" s="61"/>
      <c r="X810" s="61"/>
      <c r="AB810" s="61"/>
    </row>
    <row r="811" spans="20:28" x14ac:dyDescent="0.25">
      <c r="T811" s="61"/>
      <c r="X811" s="61"/>
      <c r="AB811" s="61"/>
    </row>
    <row r="812" spans="20:28" x14ac:dyDescent="0.25">
      <c r="T812" s="61"/>
      <c r="X812" s="61"/>
      <c r="AB812" s="61"/>
    </row>
    <row r="813" spans="20:28" x14ac:dyDescent="0.25">
      <c r="T813" s="61"/>
      <c r="X813" s="61"/>
      <c r="AB813" s="61"/>
    </row>
    <row r="814" spans="20:28" x14ac:dyDescent="0.25">
      <c r="T814" s="61"/>
      <c r="X814" s="61"/>
      <c r="AB814" s="61"/>
    </row>
    <row r="815" spans="20:28" x14ac:dyDescent="0.25">
      <c r="T815" s="61"/>
      <c r="X815" s="61"/>
      <c r="AB815" s="61"/>
    </row>
    <row r="816" spans="20:28" x14ac:dyDescent="0.25">
      <c r="T816" s="61"/>
      <c r="X816" s="61"/>
      <c r="AB816" s="61"/>
    </row>
    <row r="817" spans="20:28" x14ac:dyDescent="0.25">
      <c r="T817" s="61"/>
      <c r="X817" s="61"/>
      <c r="AB817" s="61"/>
    </row>
    <row r="818" spans="20:28" x14ac:dyDescent="0.25">
      <c r="T818" s="61"/>
      <c r="X818" s="61"/>
      <c r="AB818" s="61"/>
    </row>
    <row r="819" spans="20:28" x14ac:dyDescent="0.25">
      <c r="T819" s="61"/>
      <c r="X819" s="61"/>
      <c r="AB819" s="61"/>
    </row>
    <row r="820" spans="20:28" x14ac:dyDescent="0.25">
      <c r="T820" s="61"/>
      <c r="X820" s="61"/>
      <c r="AB820" s="61"/>
    </row>
    <row r="821" spans="20:28" x14ac:dyDescent="0.25">
      <c r="T821" s="61"/>
      <c r="X821" s="61"/>
      <c r="AB821" s="61"/>
    </row>
    <row r="822" spans="20:28" x14ac:dyDescent="0.25">
      <c r="T822" s="61"/>
      <c r="X822" s="61"/>
      <c r="AB822" s="61"/>
    </row>
    <row r="823" spans="20:28" x14ac:dyDescent="0.25">
      <c r="T823" s="61"/>
      <c r="X823" s="61"/>
      <c r="AB823" s="61"/>
    </row>
    <row r="824" spans="20:28" x14ac:dyDescent="0.25">
      <c r="T824" s="61"/>
      <c r="X824" s="61"/>
      <c r="AB824" s="61"/>
    </row>
    <row r="825" spans="20:28" x14ac:dyDescent="0.25">
      <c r="T825" s="61"/>
      <c r="X825" s="61"/>
      <c r="AB825" s="61"/>
    </row>
    <row r="826" spans="20:28" x14ac:dyDescent="0.25">
      <c r="T826" s="61"/>
      <c r="X826" s="61"/>
      <c r="AB826" s="61"/>
    </row>
    <row r="827" spans="20:28" x14ac:dyDescent="0.25">
      <c r="T827" s="61"/>
      <c r="X827" s="61"/>
      <c r="AB827" s="61"/>
    </row>
    <row r="828" spans="20:28" x14ac:dyDescent="0.25">
      <c r="T828" s="61"/>
      <c r="X828" s="61"/>
      <c r="AB828" s="61"/>
    </row>
    <row r="829" spans="20:28" x14ac:dyDescent="0.25">
      <c r="T829" s="61"/>
      <c r="X829" s="61"/>
      <c r="AB829" s="61"/>
    </row>
    <row r="830" spans="20:28" x14ac:dyDescent="0.25">
      <c r="T830" s="61"/>
      <c r="X830" s="61"/>
      <c r="AB830" s="61"/>
    </row>
    <row r="831" spans="20:28" x14ac:dyDescent="0.25">
      <c r="T831" s="61"/>
      <c r="X831" s="61"/>
      <c r="AB831" s="61"/>
    </row>
    <row r="832" spans="20:28" x14ac:dyDescent="0.25">
      <c r="T832" s="61"/>
      <c r="X832" s="61"/>
      <c r="AB832" s="61"/>
    </row>
    <row r="833" spans="20:28" x14ac:dyDescent="0.25">
      <c r="T833" s="61"/>
      <c r="X833" s="61"/>
      <c r="AB833" s="61"/>
    </row>
    <row r="834" spans="20:28" x14ac:dyDescent="0.25">
      <c r="T834" s="61"/>
      <c r="X834" s="61"/>
      <c r="AB834" s="61"/>
    </row>
    <row r="835" spans="20:28" x14ac:dyDescent="0.25">
      <c r="T835" s="61"/>
      <c r="X835" s="61"/>
      <c r="AB835" s="61"/>
    </row>
    <row r="836" spans="20:28" x14ac:dyDescent="0.25">
      <c r="T836" s="61"/>
      <c r="X836" s="61"/>
      <c r="AB836" s="61"/>
    </row>
    <row r="837" spans="20:28" x14ac:dyDescent="0.25">
      <c r="T837" s="61"/>
      <c r="X837" s="61"/>
      <c r="AB837" s="61"/>
    </row>
    <row r="838" spans="20:28" x14ac:dyDescent="0.25">
      <c r="T838" s="61"/>
      <c r="X838" s="61"/>
      <c r="AB838" s="61"/>
    </row>
    <row r="839" spans="20:28" x14ac:dyDescent="0.25">
      <c r="T839" s="61"/>
      <c r="X839" s="61"/>
      <c r="AB839" s="61"/>
    </row>
    <row r="840" spans="20:28" x14ac:dyDescent="0.25">
      <c r="T840" s="61"/>
      <c r="X840" s="61"/>
      <c r="AB840" s="61"/>
    </row>
    <row r="841" spans="20:28" x14ac:dyDescent="0.25">
      <c r="T841" s="61"/>
      <c r="X841" s="61"/>
      <c r="AB841" s="61"/>
    </row>
    <row r="842" spans="20:28" x14ac:dyDescent="0.25">
      <c r="T842" s="61"/>
      <c r="X842" s="61"/>
      <c r="AB842" s="61"/>
    </row>
    <row r="843" spans="20:28" x14ac:dyDescent="0.25">
      <c r="T843" s="61"/>
      <c r="X843" s="61"/>
      <c r="AB843" s="61"/>
    </row>
    <row r="844" spans="20:28" x14ac:dyDescent="0.25">
      <c r="T844" s="61"/>
      <c r="X844" s="61"/>
      <c r="AB844" s="61"/>
    </row>
    <row r="845" spans="20:28" x14ac:dyDescent="0.25">
      <c r="T845" s="61"/>
      <c r="X845" s="61"/>
      <c r="AB845" s="61"/>
    </row>
    <row r="846" spans="20:28" x14ac:dyDescent="0.25">
      <c r="T846" s="61"/>
      <c r="X846" s="61"/>
      <c r="AB846" s="61"/>
    </row>
    <row r="847" spans="20:28" x14ac:dyDescent="0.25">
      <c r="T847" s="61"/>
      <c r="X847" s="61"/>
      <c r="AB847" s="61"/>
    </row>
    <row r="848" spans="20:28" x14ac:dyDescent="0.25">
      <c r="T848" s="61"/>
      <c r="X848" s="61"/>
      <c r="AB848" s="61"/>
    </row>
    <row r="849" spans="20:28" x14ac:dyDescent="0.25">
      <c r="T849" s="61"/>
      <c r="X849" s="61"/>
      <c r="AB849" s="61"/>
    </row>
    <row r="850" spans="20:28" x14ac:dyDescent="0.25">
      <c r="T850" s="61"/>
      <c r="X850" s="61"/>
      <c r="AB850" s="61"/>
    </row>
    <row r="851" spans="20:28" x14ac:dyDescent="0.25">
      <c r="T851" s="61"/>
      <c r="X851" s="61"/>
      <c r="AB851" s="61"/>
    </row>
    <row r="852" spans="20:28" x14ac:dyDescent="0.25">
      <c r="T852" s="61"/>
      <c r="X852" s="61"/>
      <c r="AB852" s="61"/>
    </row>
    <row r="853" spans="20:28" x14ac:dyDescent="0.25">
      <c r="T853" s="61"/>
      <c r="X853" s="61"/>
      <c r="AB853" s="61"/>
    </row>
    <row r="854" spans="20:28" x14ac:dyDescent="0.25">
      <c r="T854" s="61"/>
      <c r="X854" s="61"/>
      <c r="AB854" s="61"/>
    </row>
    <row r="855" spans="20:28" x14ac:dyDescent="0.25">
      <c r="T855" s="61"/>
      <c r="X855" s="61"/>
      <c r="AB855" s="61"/>
    </row>
    <row r="856" spans="20:28" x14ac:dyDescent="0.25">
      <c r="T856" s="61"/>
      <c r="X856" s="61"/>
      <c r="AB856" s="61"/>
    </row>
    <row r="857" spans="20:28" x14ac:dyDescent="0.25">
      <c r="T857" s="61"/>
      <c r="X857" s="61"/>
      <c r="AB857" s="61"/>
    </row>
    <row r="858" spans="20:28" x14ac:dyDescent="0.25">
      <c r="T858" s="61"/>
      <c r="X858" s="61"/>
      <c r="AB858" s="61"/>
    </row>
    <row r="859" spans="20:28" x14ac:dyDescent="0.25">
      <c r="T859" s="61"/>
      <c r="X859" s="61"/>
      <c r="AB859" s="61"/>
    </row>
    <row r="860" spans="20:28" x14ac:dyDescent="0.25">
      <c r="T860" s="61"/>
      <c r="X860" s="61"/>
      <c r="AB860" s="61"/>
    </row>
    <row r="861" spans="20:28" x14ac:dyDescent="0.25">
      <c r="T861" s="61"/>
      <c r="X861" s="61"/>
      <c r="AB861" s="61"/>
    </row>
    <row r="862" spans="20:28" x14ac:dyDescent="0.25">
      <c r="T862" s="61"/>
      <c r="X862" s="61"/>
      <c r="AB862" s="61"/>
    </row>
    <row r="863" spans="20:28" x14ac:dyDescent="0.25">
      <c r="T863" s="61"/>
      <c r="X863" s="61"/>
      <c r="AB863" s="61"/>
    </row>
    <row r="864" spans="20:28" x14ac:dyDescent="0.25">
      <c r="T864" s="61"/>
      <c r="X864" s="61"/>
      <c r="AB864" s="61"/>
    </row>
    <row r="865" spans="20:28" x14ac:dyDescent="0.25">
      <c r="T865" s="61"/>
      <c r="X865" s="61"/>
      <c r="AB865" s="61"/>
    </row>
    <row r="866" spans="20:28" x14ac:dyDescent="0.25">
      <c r="T866" s="61"/>
      <c r="X866" s="61"/>
      <c r="AB866" s="61"/>
    </row>
    <row r="867" spans="20:28" x14ac:dyDescent="0.25">
      <c r="T867" s="61"/>
      <c r="X867" s="61"/>
      <c r="AB867" s="61"/>
    </row>
    <row r="868" spans="20:28" x14ac:dyDescent="0.25">
      <c r="T868" s="61"/>
      <c r="X868" s="61"/>
      <c r="AB868" s="61"/>
    </row>
    <row r="869" spans="20:28" x14ac:dyDescent="0.25">
      <c r="T869" s="61"/>
      <c r="X869" s="61"/>
      <c r="AB869" s="61"/>
    </row>
    <row r="870" spans="20:28" x14ac:dyDescent="0.25">
      <c r="T870" s="61"/>
      <c r="X870" s="61"/>
      <c r="AB870" s="61"/>
    </row>
    <row r="871" spans="20:28" x14ac:dyDescent="0.25">
      <c r="T871" s="61"/>
      <c r="X871" s="61"/>
      <c r="AB871" s="61"/>
    </row>
    <row r="872" spans="20:28" x14ac:dyDescent="0.25">
      <c r="T872" s="61"/>
      <c r="X872" s="61"/>
      <c r="AB872" s="61"/>
    </row>
    <row r="873" spans="20:28" x14ac:dyDescent="0.25">
      <c r="T873" s="61"/>
      <c r="X873" s="61"/>
      <c r="AB873" s="61"/>
    </row>
    <row r="874" spans="20:28" x14ac:dyDescent="0.25">
      <c r="T874" s="61"/>
      <c r="X874" s="61"/>
      <c r="AB874" s="61"/>
    </row>
    <row r="875" spans="20:28" x14ac:dyDescent="0.25">
      <c r="T875" s="61"/>
      <c r="X875" s="61"/>
      <c r="AB875" s="61"/>
    </row>
    <row r="876" spans="20:28" x14ac:dyDescent="0.25">
      <c r="T876" s="61"/>
      <c r="X876" s="61"/>
      <c r="AB876" s="61"/>
    </row>
    <row r="877" spans="20:28" x14ac:dyDescent="0.25">
      <c r="T877" s="61"/>
      <c r="X877" s="61"/>
      <c r="AB877" s="61"/>
    </row>
    <row r="878" spans="20:28" x14ac:dyDescent="0.25">
      <c r="T878" s="61"/>
      <c r="X878" s="61"/>
      <c r="AB878" s="61"/>
    </row>
    <row r="879" spans="20:28" x14ac:dyDescent="0.25">
      <c r="T879" s="61"/>
      <c r="X879" s="61"/>
      <c r="AB879" s="61"/>
    </row>
    <row r="880" spans="20:28" x14ac:dyDescent="0.25">
      <c r="T880" s="61"/>
      <c r="X880" s="61"/>
      <c r="AB880" s="61"/>
    </row>
    <row r="881" spans="20:28" x14ac:dyDescent="0.25">
      <c r="T881" s="61"/>
      <c r="X881" s="61"/>
      <c r="AB881" s="61"/>
    </row>
    <row r="882" spans="20:28" x14ac:dyDescent="0.25">
      <c r="T882" s="61"/>
      <c r="X882" s="61"/>
      <c r="AB882" s="61"/>
    </row>
    <row r="883" spans="20:28" x14ac:dyDescent="0.25">
      <c r="T883" s="61"/>
      <c r="X883" s="61"/>
      <c r="AB883" s="61"/>
    </row>
    <row r="884" spans="20:28" x14ac:dyDescent="0.25">
      <c r="T884" s="61"/>
      <c r="X884" s="61"/>
      <c r="AB884" s="61"/>
    </row>
    <row r="885" spans="20:28" x14ac:dyDescent="0.25">
      <c r="T885" s="61"/>
      <c r="X885" s="61"/>
      <c r="AB885" s="61"/>
    </row>
    <row r="886" spans="20:28" x14ac:dyDescent="0.25">
      <c r="T886" s="61"/>
      <c r="X886" s="61"/>
      <c r="AB886" s="61"/>
    </row>
    <row r="887" spans="20:28" x14ac:dyDescent="0.25">
      <c r="T887" s="61"/>
      <c r="X887" s="61"/>
      <c r="AB887" s="61"/>
    </row>
    <row r="888" spans="20:28" x14ac:dyDescent="0.25">
      <c r="T888" s="61"/>
      <c r="X888" s="61"/>
      <c r="AB888" s="61"/>
    </row>
    <row r="889" spans="20:28" x14ac:dyDescent="0.25">
      <c r="T889" s="61"/>
      <c r="X889" s="61"/>
      <c r="AB889" s="61"/>
    </row>
    <row r="890" spans="20:28" x14ac:dyDescent="0.25">
      <c r="T890" s="61"/>
      <c r="X890" s="61"/>
      <c r="AB890" s="61"/>
    </row>
    <row r="891" spans="20:28" x14ac:dyDescent="0.25">
      <c r="T891" s="61"/>
      <c r="X891" s="61"/>
      <c r="AB891" s="61"/>
    </row>
    <row r="892" spans="20:28" x14ac:dyDescent="0.25">
      <c r="T892" s="61"/>
      <c r="X892" s="61"/>
      <c r="AB892" s="61"/>
    </row>
    <row r="893" spans="20:28" x14ac:dyDescent="0.25">
      <c r="T893" s="61"/>
      <c r="X893" s="61"/>
      <c r="AB893" s="61"/>
    </row>
    <row r="894" spans="20:28" x14ac:dyDescent="0.25">
      <c r="T894" s="61"/>
      <c r="X894" s="61"/>
      <c r="AB894" s="61"/>
    </row>
    <row r="895" spans="20:28" x14ac:dyDescent="0.25">
      <c r="T895" s="61"/>
      <c r="X895" s="61"/>
      <c r="AB895" s="61"/>
    </row>
    <row r="896" spans="20:28" x14ac:dyDescent="0.25">
      <c r="T896" s="61"/>
      <c r="X896" s="61"/>
      <c r="AB896" s="61"/>
    </row>
    <row r="897" spans="20:28" x14ac:dyDescent="0.25">
      <c r="T897" s="61"/>
      <c r="X897" s="61"/>
      <c r="AB897" s="61"/>
    </row>
    <row r="898" spans="20:28" x14ac:dyDescent="0.25">
      <c r="T898" s="61"/>
      <c r="X898" s="61"/>
      <c r="AB898" s="61"/>
    </row>
    <row r="899" spans="20:28" x14ac:dyDescent="0.25">
      <c r="T899" s="61"/>
      <c r="X899" s="61"/>
      <c r="AB899" s="61"/>
    </row>
    <row r="900" spans="20:28" x14ac:dyDescent="0.25">
      <c r="T900" s="61"/>
      <c r="X900" s="61"/>
      <c r="AB900" s="61"/>
    </row>
    <row r="901" spans="20:28" x14ac:dyDescent="0.25">
      <c r="T901" s="61"/>
      <c r="X901" s="61"/>
      <c r="AB901" s="61"/>
    </row>
    <row r="902" spans="20:28" x14ac:dyDescent="0.25">
      <c r="T902" s="61"/>
      <c r="X902" s="61"/>
      <c r="AB902" s="61"/>
    </row>
    <row r="903" spans="20:28" x14ac:dyDescent="0.25">
      <c r="T903" s="61"/>
      <c r="X903" s="61"/>
      <c r="AB903" s="61"/>
    </row>
    <row r="904" spans="20:28" x14ac:dyDescent="0.25">
      <c r="T904" s="61"/>
      <c r="X904" s="61"/>
      <c r="AB904" s="61"/>
    </row>
    <row r="905" spans="20:28" x14ac:dyDescent="0.25">
      <c r="T905" s="61"/>
      <c r="X905" s="61"/>
      <c r="AB905" s="61"/>
    </row>
    <row r="906" spans="20:28" x14ac:dyDescent="0.25">
      <c r="T906" s="61"/>
      <c r="X906" s="61"/>
      <c r="AB906" s="61"/>
    </row>
    <row r="907" spans="20:28" x14ac:dyDescent="0.25">
      <c r="T907" s="61"/>
      <c r="X907" s="61"/>
      <c r="AB907" s="61"/>
    </row>
    <row r="908" spans="20:28" x14ac:dyDescent="0.25">
      <c r="T908" s="61"/>
      <c r="X908" s="61"/>
      <c r="AB908" s="61"/>
    </row>
    <row r="909" spans="20:28" x14ac:dyDescent="0.25">
      <c r="T909" s="61"/>
      <c r="X909" s="61"/>
      <c r="AB909" s="61"/>
    </row>
    <row r="910" spans="20:28" x14ac:dyDescent="0.25">
      <c r="T910" s="61"/>
      <c r="X910" s="61"/>
      <c r="AB910" s="61"/>
    </row>
    <row r="911" spans="20:28" x14ac:dyDescent="0.25">
      <c r="T911" s="61"/>
      <c r="X911" s="61"/>
      <c r="AB911" s="61"/>
    </row>
    <row r="912" spans="20:28" x14ac:dyDescent="0.25">
      <c r="T912" s="61"/>
      <c r="X912" s="61"/>
      <c r="AB912" s="61"/>
    </row>
    <row r="913" spans="20:28" x14ac:dyDescent="0.25">
      <c r="T913" s="61"/>
      <c r="X913" s="61"/>
      <c r="AB913" s="61"/>
    </row>
    <row r="914" spans="20:28" x14ac:dyDescent="0.25">
      <c r="T914" s="61"/>
      <c r="X914" s="61"/>
      <c r="AB914" s="61"/>
    </row>
    <row r="915" spans="20:28" x14ac:dyDescent="0.25">
      <c r="T915" s="61"/>
      <c r="X915" s="61"/>
      <c r="AB915" s="61"/>
    </row>
    <row r="916" spans="20:28" x14ac:dyDescent="0.25">
      <c r="T916" s="61"/>
      <c r="X916" s="61"/>
      <c r="AB916" s="61"/>
    </row>
    <row r="917" spans="20:28" x14ac:dyDescent="0.25">
      <c r="T917" s="61"/>
      <c r="X917" s="61"/>
      <c r="AB917" s="61"/>
    </row>
    <row r="918" spans="20:28" x14ac:dyDescent="0.25">
      <c r="T918" s="61"/>
      <c r="X918" s="61"/>
      <c r="AB918" s="61"/>
    </row>
    <row r="919" spans="20:28" x14ac:dyDescent="0.25">
      <c r="T919" s="61"/>
      <c r="X919" s="61"/>
      <c r="AB919" s="61"/>
    </row>
    <row r="920" spans="20:28" x14ac:dyDescent="0.25">
      <c r="T920" s="61"/>
      <c r="X920" s="61"/>
      <c r="AB920" s="61"/>
    </row>
    <row r="921" spans="20:28" x14ac:dyDescent="0.25">
      <c r="T921" s="61"/>
      <c r="X921" s="61"/>
      <c r="AB921" s="61"/>
    </row>
    <row r="922" spans="20:28" x14ac:dyDescent="0.25">
      <c r="T922" s="61"/>
      <c r="X922" s="61"/>
      <c r="AB922" s="61"/>
    </row>
    <row r="923" spans="20:28" x14ac:dyDescent="0.25">
      <c r="T923" s="61"/>
      <c r="X923" s="61"/>
      <c r="AB923" s="61"/>
    </row>
    <row r="924" spans="20:28" x14ac:dyDescent="0.25">
      <c r="T924" s="61"/>
      <c r="X924" s="61"/>
      <c r="AB924" s="61"/>
    </row>
    <row r="925" spans="20:28" x14ac:dyDescent="0.25">
      <c r="T925" s="61"/>
      <c r="X925" s="61"/>
      <c r="AB925" s="61"/>
    </row>
    <row r="926" spans="20:28" x14ac:dyDescent="0.25">
      <c r="T926" s="61"/>
      <c r="X926" s="61"/>
      <c r="AB926" s="61"/>
    </row>
    <row r="927" spans="20:28" x14ac:dyDescent="0.25">
      <c r="T927" s="61"/>
      <c r="X927" s="61"/>
      <c r="AB927" s="61"/>
    </row>
    <row r="928" spans="20:28" x14ac:dyDescent="0.25">
      <c r="T928" s="61"/>
      <c r="X928" s="61"/>
      <c r="AB928" s="61"/>
    </row>
    <row r="929" spans="20:28" x14ac:dyDescent="0.25">
      <c r="T929" s="61"/>
      <c r="X929" s="61"/>
      <c r="AB929" s="61"/>
    </row>
    <row r="930" spans="20:28" x14ac:dyDescent="0.25">
      <c r="T930" s="61"/>
      <c r="X930" s="61"/>
      <c r="AB930" s="61"/>
    </row>
    <row r="931" spans="20:28" x14ac:dyDescent="0.25">
      <c r="T931" s="61"/>
      <c r="X931" s="61"/>
      <c r="AB931" s="61"/>
    </row>
    <row r="932" spans="20:28" x14ac:dyDescent="0.25">
      <c r="T932" s="61"/>
      <c r="X932" s="61"/>
      <c r="AB932" s="61"/>
    </row>
    <row r="933" spans="20:28" x14ac:dyDescent="0.25">
      <c r="T933" s="61"/>
      <c r="X933" s="61"/>
      <c r="AB933" s="61"/>
    </row>
    <row r="934" spans="20:28" x14ac:dyDescent="0.25">
      <c r="T934" s="61"/>
      <c r="X934" s="61"/>
      <c r="AB934" s="61"/>
    </row>
    <row r="935" spans="20:28" x14ac:dyDescent="0.25">
      <c r="T935" s="61"/>
      <c r="X935" s="61"/>
      <c r="AB935" s="61"/>
    </row>
    <row r="936" spans="20:28" x14ac:dyDescent="0.25">
      <c r="T936" s="61"/>
      <c r="X936" s="61"/>
      <c r="AB936" s="61"/>
    </row>
    <row r="937" spans="20:28" x14ac:dyDescent="0.25">
      <c r="T937" s="61"/>
      <c r="X937" s="61"/>
      <c r="AB937" s="61"/>
    </row>
    <row r="938" spans="20:28" x14ac:dyDescent="0.25">
      <c r="T938" s="61"/>
      <c r="X938" s="61"/>
      <c r="AB938" s="61"/>
    </row>
    <row r="939" spans="20:28" x14ac:dyDescent="0.25">
      <c r="T939" s="61"/>
      <c r="X939" s="61"/>
      <c r="AB939" s="61"/>
    </row>
    <row r="940" spans="20:28" x14ac:dyDescent="0.25">
      <c r="T940" s="61"/>
      <c r="X940" s="61"/>
      <c r="AB940" s="61"/>
    </row>
    <row r="941" spans="20:28" x14ac:dyDescent="0.25">
      <c r="T941" s="61"/>
      <c r="X941" s="61"/>
      <c r="AB941" s="61"/>
    </row>
    <row r="942" spans="20:28" x14ac:dyDescent="0.25">
      <c r="T942" s="61"/>
      <c r="X942" s="61"/>
      <c r="AB942" s="61"/>
    </row>
    <row r="943" spans="20:28" x14ac:dyDescent="0.25">
      <c r="T943" s="61"/>
      <c r="X943" s="61"/>
      <c r="AB943" s="61"/>
    </row>
    <row r="944" spans="20:28" x14ac:dyDescent="0.25">
      <c r="T944" s="61"/>
      <c r="X944" s="61"/>
      <c r="AB944" s="61"/>
    </row>
    <row r="945" spans="20:28" x14ac:dyDescent="0.25">
      <c r="T945" s="61"/>
      <c r="X945" s="61"/>
      <c r="AB945" s="61"/>
    </row>
    <row r="946" spans="20:28" x14ac:dyDescent="0.25">
      <c r="T946" s="61"/>
      <c r="X946" s="61"/>
      <c r="AB946" s="61"/>
    </row>
    <row r="947" spans="20:28" x14ac:dyDescent="0.25">
      <c r="T947" s="61"/>
      <c r="X947" s="61"/>
      <c r="AB947" s="61"/>
    </row>
    <row r="948" spans="20:28" x14ac:dyDescent="0.25">
      <c r="T948" s="61"/>
      <c r="X948" s="61"/>
      <c r="AB948" s="61"/>
    </row>
    <row r="949" spans="20:28" x14ac:dyDescent="0.25">
      <c r="T949" s="61"/>
      <c r="X949" s="61"/>
      <c r="AB949" s="61"/>
    </row>
    <row r="950" spans="20:28" x14ac:dyDescent="0.25">
      <c r="T950" s="61"/>
      <c r="X950" s="61"/>
      <c r="AB950" s="61"/>
    </row>
    <row r="951" spans="20:28" x14ac:dyDescent="0.25">
      <c r="T951" s="61"/>
      <c r="X951" s="61"/>
      <c r="AB951" s="61"/>
    </row>
    <row r="952" spans="20:28" x14ac:dyDescent="0.25">
      <c r="T952" s="61"/>
      <c r="X952" s="61"/>
      <c r="AB952" s="61"/>
    </row>
    <row r="953" spans="20:28" x14ac:dyDescent="0.25">
      <c r="T953" s="61"/>
      <c r="X953" s="61"/>
      <c r="AB953" s="61"/>
    </row>
    <row r="954" spans="20:28" x14ac:dyDescent="0.25">
      <c r="T954" s="61"/>
      <c r="X954" s="61"/>
      <c r="AB954" s="61"/>
    </row>
    <row r="955" spans="20:28" x14ac:dyDescent="0.25">
      <c r="T955" s="61"/>
      <c r="X955" s="61"/>
      <c r="AB955" s="61"/>
    </row>
    <row r="956" spans="20:28" x14ac:dyDescent="0.25">
      <c r="T956" s="61"/>
      <c r="X956" s="61"/>
      <c r="AB956" s="61"/>
    </row>
    <row r="957" spans="20:28" x14ac:dyDescent="0.25">
      <c r="T957" s="61"/>
      <c r="X957" s="61"/>
      <c r="AB957" s="61"/>
    </row>
    <row r="958" spans="20:28" x14ac:dyDescent="0.25">
      <c r="T958" s="61"/>
      <c r="X958" s="61"/>
      <c r="AB958" s="61"/>
    </row>
    <row r="959" spans="20:28" x14ac:dyDescent="0.25">
      <c r="T959" s="61"/>
      <c r="X959" s="61"/>
      <c r="AB959" s="61"/>
    </row>
    <row r="960" spans="20:28" x14ac:dyDescent="0.25">
      <c r="T960" s="61"/>
      <c r="X960" s="61"/>
      <c r="AB960" s="61"/>
    </row>
    <row r="961" spans="20:28" x14ac:dyDescent="0.25">
      <c r="T961" s="61"/>
      <c r="X961" s="61"/>
      <c r="AB961" s="61"/>
    </row>
    <row r="962" spans="20:28" x14ac:dyDescent="0.25">
      <c r="T962" s="61"/>
      <c r="X962" s="61"/>
      <c r="AB962" s="61"/>
    </row>
    <row r="963" spans="20:28" x14ac:dyDescent="0.25">
      <c r="T963" s="61"/>
      <c r="X963" s="61"/>
      <c r="AB963" s="61"/>
    </row>
    <row r="964" spans="20:28" x14ac:dyDescent="0.25">
      <c r="T964" s="61"/>
      <c r="X964" s="61"/>
      <c r="AB964" s="61"/>
    </row>
    <row r="965" spans="20:28" x14ac:dyDescent="0.25">
      <c r="T965" s="61"/>
      <c r="X965" s="61"/>
      <c r="AB965" s="61"/>
    </row>
    <row r="966" spans="20:28" x14ac:dyDescent="0.25">
      <c r="T966" s="61"/>
      <c r="X966" s="61"/>
      <c r="AB966" s="61"/>
    </row>
    <row r="967" spans="20:28" x14ac:dyDescent="0.25">
      <c r="T967" s="61"/>
      <c r="X967" s="61"/>
      <c r="AB967" s="61"/>
    </row>
    <row r="968" spans="20:28" x14ac:dyDescent="0.25">
      <c r="T968" s="61"/>
      <c r="X968" s="61"/>
      <c r="AB968" s="61"/>
    </row>
    <row r="969" spans="20:28" x14ac:dyDescent="0.25">
      <c r="T969" s="61"/>
      <c r="X969" s="61"/>
      <c r="AB969" s="61"/>
    </row>
    <row r="970" spans="20:28" x14ac:dyDescent="0.25">
      <c r="T970" s="61"/>
      <c r="X970" s="61"/>
      <c r="AB970" s="61"/>
    </row>
    <row r="971" spans="20:28" x14ac:dyDescent="0.25">
      <c r="T971" s="61"/>
      <c r="X971" s="61"/>
      <c r="AB971" s="61"/>
    </row>
    <row r="972" spans="20:28" x14ac:dyDescent="0.25">
      <c r="T972" s="61"/>
      <c r="X972" s="61"/>
      <c r="AB972" s="61"/>
    </row>
    <row r="973" spans="20:28" x14ac:dyDescent="0.25">
      <c r="T973" s="61"/>
      <c r="X973" s="61"/>
      <c r="AB973" s="61"/>
    </row>
    <row r="974" spans="20:28" x14ac:dyDescent="0.25">
      <c r="T974" s="61"/>
      <c r="X974" s="61"/>
      <c r="AB974" s="61"/>
    </row>
    <row r="975" spans="20:28" x14ac:dyDescent="0.25">
      <c r="T975" s="61"/>
      <c r="X975" s="61"/>
      <c r="AB975" s="61"/>
    </row>
    <row r="976" spans="20:28" x14ac:dyDescent="0.25">
      <c r="T976" s="61"/>
      <c r="X976" s="61"/>
      <c r="AB976" s="61"/>
    </row>
    <row r="977" spans="20:28" x14ac:dyDescent="0.25">
      <c r="T977" s="61"/>
      <c r="X977" s="61"/>
      <c r="AB977" s="61"/>
    </row>
    <row r="978" spans="20:28" x14ac:dyDescent="0.25">
      <c r="T978" s="61"/>
      <c r="X978" s="61"/>
      <c r="AB978" s="61"/>
    </row>
    <row r="979" spans="20:28" x14ac:dyDescent="0.25">
      <c r="T979" s="61"/>
      <c r="X979" s="61"/>
      <c r="AB979" s="61"/>
    </row>
    <row r="980" spans="20:28" x14ac:dyDescent="0.25">
      <c r="T980" s="61"/>
      <c r="X980" s="61"/>
      <c r="AB980" s="61"/>
    </row>
    <row r="981" spans="20:28" x14ac:dyDescent="0.25">
      <c r="T981" s="61"/>
      <c r="X981" s="61"/>
      <c r="AB981" s="61"/>
    </row>
    <row r="982" spans="20:28" x14ac:dyDescent="0.25">
      <c r="T982" s="61"/>
      <c r="X982" s="61"/>
      <c r="AB982" s="61"/>
    </row>
    <row r="983" spans="20:28" x14ac:dyDescent="0.25">
      <c r="T983" s="61"/>
      <c r="X983" s="61"/>
      <c r="AB983" s="61"/>
    </row>
    <row r="984" spans="20:28" x14ac:dyDescent="0.25">
      <c r="T984" s="61"/>
      <c r="X984" s="61"/>
      <c r="AB984" s="61"/>
    </row>
    <row r="985" spans="20:28" x14ac:dyDescent="0.25">
      <c r="T985" s="61"/>
      <c r="X985" s="61"/>
      <c r="AB985" s="61"/>
    </row>
    <row r="986" spans="20:28" x14ac:dyDescent="0.25">
      <c r="T986" s="61"/>
      <c r="X986" s="61"/>
      <c r="AB986" s="61"/>
    </row>
    <row r="987" spans="20:28" x14ac:dyDescent="0.25">
      <c r="T987" s="61"/>
      <c r="X987" s="61"/>
      <c r="AB987" s="61"/>
    </row>
    <row r="988" spans="20:28" x14ac:dyDescent="0.25">
      <c r="T988" s="61"/>
      <c r="X988" s="61"/>
      <c r="AB988" s="61"/>
    </row>
    <row r="989" spans="20:28" x14ac:dyDescent="0.25">
      <c r="T989" s="61"/>
      <c r="X989" s="61"/>
      <c r="AB989" s="61"/>
    </row>
    <row r="990" spans="20:28" x14ac:dyDescent="0.25">
      <c r="T990" s="61"/>
      <c r="X990" s="61"/>
      <c r="AB990" s="61"/>
    </row>
    <row r="991" spans="20:28" x14ac:dyDescent="0.25">
      <c r="T991" s="61"/>
      <c r="X991" s="61"/>
      <c r="AB991" s="61"/>
    </row>
    <row r="992" spans="20:28" x14ac:dyDescent="0.25">
      <c r="T992" s="61"/>
      <c r="X992" s="61"/>
      <c r="AB992" s="61"/>
    </row>
    <row r="993" spans="20:28" x14ac:dyDescent="0.25">
      <c r="T993" s="61"/>
      <c r="X993" s="61"/>
      <c r="AB993" s="61"/>
    </row>
    <row r="994" spans="20:28" x14ac:dyDescent="0.25">
      <c r="T994" s="61"/>
      <c r="X994" s="61"/>
      <c r="AB994" s="61"/>
    </row>
    <row r="995" spans="20:28" x14ac:dyDescent="0.25">
      <c r="T995" s="61"/>
      <c r="X995" s="61"/>
      <c r="AB995" s="61"/>
    </row>
    <row r="996" spans="20:28" x14ac:dyDescent="0.25">
      <c r="T996" s="61"/>
      <c r="X996" s="61"/>
      <c r="AB996" s="61"/>
    </row>
    <row r="997" spans="20:28" x14ac:dyDescent="0.25">
      <c r="T997" s="61"/>
      <c r="X997" s="61"/>
      <c r="AB997" s="61"/>
    </row>
    <row r="998" spans="20:28" x14ac:dyDescent="0.25">
      <c r="T998" s="61"/>
      <c r="X998" s="61"/>
      <c r="AB998" s="61"/>
    </row>
    <row r="999" spans="20:28" x14ac:dyDescent="0.25">
      <c r="T999" s="61"/>
      <c r="X999" s="61"/>
      <c r="AB999" s="61"/>
    </row>
    <row r="1000" spans="20:28" x14ac:dyDescent="0.25">
      <c r="T1000" s="61"/>
      <c r="X1000" s="61"/>
      <c r="AB1000" s="61"/>
    </row>
    <row r="1001" spans="20:28" x14ac:dyDescent="0.25">
      <c r="T1001" s="61"/>
      <c r="X1001" s="61"/>
      <c r="AB1001" s="61"/>
    </row>
    <row r="1002" spans="20:28" x14ac:dyDescent="0.25">
      <c r="T1002" s="61"/>
      <c r="X1002" s="61"/>
      <c r="AB1002" s="61"/>
    </row>
    <row r="1003" spans="20:28" x14ac:dyDescent="0.25">
      <c r="T1003" s="61"/>
      <c r="X1003" s="61"/>
      <c r="AB1003" s="61"/>
    </row>
    <row r="1004" spans="20:28" x14ac:dyDescent="0.25">
      <c r="T1004" s="61"/>
      <c r="X1004" s="61"/>
      <c r="AB1004" s="61"/>
    </row>
    <row r="1005" spans="20:28" x14ac:dyDescent="0.25">
      <c r="T1005" s="61"/>
      <c r="X1005" s="61"/>
      <c r="AB1005" s="61"/>
    </row>
    <row r="1006" spans="20:28" x14ac:dyDescent="0.25">
      <c r="T1006" s="61"/>
      <c r="X1006" s="61"/>
      <c r="AB1006" s="61"/>
    </row>
    <row r="1007" spans="20:28" x14ac:dyDescent="0.25">
      <c r="T1007" s="61"/>
      <c r="X1007" s="61"/>
      <c r="AB1007" s="61"/>
    </row>
    <row r="1008" spans="20:28" x14ac:dyDescent="0.25">
      <c r="T1008" s="61"/>
      <c r="X1008" s="61"/>
      <c r="AB1008" s="61"/>
    </row>
    <row r="1009" spans="20:28" x14ac:dyDescent="0.25">
      <c r="T1009" s="61"/>
      <c r="X1009" s="61"/>
      <c r="AB1009" s="61"/>
    </row>
    <row r="1010" spans="20:28" x14ac:dyDescent="0.25">
      <c r="T1010" s="61"/>
      <c r="X1010" s="61"/>
      <c r="AB1010" s="61"/>
    </row>
    <row r="1011" spans="20:28" x14ac:dyDescent="0.25">
      <c r="T1011" s="61"/>
      <c r="X1011" s="61"/>
      <c r="AB1011" s="61"/>
    </row>
    <row r="1012" spans="20:28" x14ac:dyDescent="0.25">
      <c r="T1012" s="61"/>
      <c r="X1012" s="61"/>
      <c r="AB1012" s="61"/>
    </row>
    <row r="1013" spans="20:28" x14ac:dyDescent="0.25">
      <c r="T1013" s="61"/>
      <c r="X1013" s="61"/>
      <c r="AB1013" s="61"/>
    </row>
    <row r="1014" spans="20:28" x14ac:dyDescent="0.25">
      <c r="T1014" s="61"/>
      <c r="X1014" s="61"/>
      <c r="AB1014" s="61"/>
    </row>
    <row r="1015" spans="20:28" x14ac:dyDescent="0.25">
      <c r="T1015" s="61"/>
      <c r="X1015" s="61"/>
      <c r="AB1015" s="61"/>
    </row>
    <row r="1016" spans="20:28" x14ac:dyDescent="0.25">
      <c r="T1016" s="61"/>
      <c r="X1016" s="61"/>
      <c r="AB1016" s="61"/>
    </row>
    <row r="1017" spans="20:28" x14ac:dyDescent="0.25">
      <c r="T1017" s="61"/>
      <c r="X1017" s="61"/>
      <c r="AB1017" s="61"/>
    </row>
    <row r="1018" spans="20:28" x14ac:dyDescent="0.25">
      <c r="T1018" s="61"/>
      <c r="X1018" s="61"/>
      <c r="AB1018" s="61"/>
    </row>
    <row r="1019" spans="20:28" x14ac:dyDescent="0.25">
      <c r="T1019" s="61"/>
      <c r="X1019" s="61"/>
      <c r="AB1019" s="61"/>
    </row>
    <row r="1020" spans="20:28" x14ac:dyDescent="0.25">
      <c r="T1020" s="61"/>
      <c r="X1020" s="61"/>
      <c r="AB1020" s="61"/>
    </row>
    <row r="1021" spans="20:28" x14ac:dyDescent="0.25">
      <c r="T1021" s="61"/>
      <c r="X1021" s="61"/>
      <c r="AB1021" s="61"/>
    </row>
    <row r="1022" spans="20:28" x14ac:dyDescent="0.25">
      <c r="T1022" s="61"/>
      <c r="X1022" s="61"/>
      <c r="AB1022" s="61"/>
    </row>
    <row r="1023" spans="20:28" x14ac:dyDescent="0.25">
      <c r="T1023" s="61"/>
      <c r="X1023" s="61"/>
      <c r="AB1023" s="61"/>
    </row>
    <row r="1024" spans="20:28" x14ac:dyDescent="0.25">
      <c r="T1024" s="61"/>
      <c r="X1024" s="61"/>
      <c r="AB1024" s="61"/>
    </row>
    <row r="1025" spans="20:28" x14ac:dyDescent="0.25">
      <c r="T1025" s="61"/>
      <c r="X1025" s="61"/>
      <c r="AB1025" s="61"/>
    </row>
    <row r="1026" spans="20:28" x14ac:dyDescent="0.25">
      <c r="T1026" s="61"/>
      <c r="X1026" s="61"/>
      <c r="AB1026" s="61"/>
    </row>
    <row r="1027" spans="20:28" x14ac:dyDescent="0.25">
      <c r="T1027" s="61"/>
      <c r="X1027" s="61"/>
      <c r="AB1027" s="61"/>
    </row>
    <row r="1028" spans="20:28" x14ac:dyDescent="0.25">
      <c r="T1028" s="61"/>
      <c r="X1028" s="61"/>
      <c r="AB1028" s="61"/>
    </row>
    <row r="1029" spans="20:28" x14ac:dyDescent="0.25">
      <c r="T1029" s="61"/>
      <c r="X1029" s="61"/>
      <c r="AB1029" s="61"/>
    </row>
    <row r="1030" spans="20:28" x14ac:dyDescent="0.25">
      <c r="T1030" s="61"/>
      <c r="X1030" s="61"/>
      <c r="AB1030" s="61"/>
    </row>
    <row r="1031" spans="20:28" x14ac:dyDescent="0.25">
      <c r="T1031" s="61"/>
      <c r="X1031" s="61"/>
      <c r="AB1031" s="61"/>
    </row>
    <row r="1032" spans="20:28" x14ac:dyDescent="0.25">
      <c r="T1032" s="61"/>
      <c r="X1032" s="61"/>
      <c r="AB1032" s="61"/>
    </row>
    <row r="1033" spans="20:28" x14ac:dyDescent="0.25">
      <c r="T1033" s="61"/>
      <c r="X1033" s="61"/>
      <c r="AB1033" s="61"/>
    </row>
    <row r="1034" spans="20:28" x14ac:dyDescent="0.25">
      <c r="T1034" s="61"/>
      <c r="X1034" s="61"/>
      <c r="AB1034" s="61"/>
    </row>
    <row r="1035" spans="20:28" x14ac:dyDescent="0.25">
      <c r="T1035" s="61"/>
      <c r="X1035" s="61"/>
      <c r="AB1035" s="61"/>
    </row>
    <row r="1036" spans="20:28" x14ac:dyDescent="0.25">
      <c r="T1036" s="61"/>
      <c r="X1036" s="61"/>
      <c r="AB1036" s="61"/>
    </row>
    <row r="1037" spans="20:28" x14ac:dyDescent="0.25">
      <c r="T1037" s="61"/>
      <c r="X1037" s="61"/>
      <c r="AB1037" s="61"/>
    </row>
    <row r="1038" spans="20:28" x14ac:dyDescent="0.25">
      <c r="T1038" s="61"/>
      <c r="X1038" s="61"/>
      <c r="AB1038" s="61"/>
    </row>
    <row r="1039" spans="20:28" x14ac:dyDescent="0.25">
      <c r="T1039" s="61"/>
      <c r="X1039" s="61"/>
      <c r="AB1039" s="61"/>
    </row>
    <row r="1040" spans="20:28" x14ac:dyDescent="0.25">
      <c r="T1040" s="61"/>
      <c r="X1040" s="61"/>
      <c r="AB1040" s="61"/>
    </row>
    <row r="1041" spans="20:28" x14ac:dyDescent="0.25">
      <c r="T1041" s="61"/>
      <c r="X1041" s="61"/>
      <c r="AB1041" s="61"/>
    </row>
    <row r="1042" spans="20:28" x14ac:dyDescent="0.25">
      <c r="T1042" s="61"/>
      <c r="X1042" s="61"/>
      <c r="AB1042" s="61"/>
    </row>
    <row r="1043" spans="20:28" x14ac:dyDescent="0.25">
      <c r="T1043" s="61"/>
      <c r="X1043" s="61"/>
      <c r="AB1043" s="61"/>
    </row>
    <row r="1044" spans="20:28" x14ac:dyDescent="0.25">
      <c r="T1044" s="61"/>
      <c r="X1044" s="61"/>
      <c r="AB1044" s="61"/>
    </row>
    <row r="1045" spans="20:28" x14ac:dyDescent="0.25">
      <c r="T1045" s="61"/>
      <c r="X1045" s="61"/>
      <c r="AB1045" s="61"/>
    </row>
    <row r="1046" spans="20:28" x14ac:dyDescent="0.25">
      <c r="T1046" s="61"/>
      <c r="X1046" s="61"/>
      <c r="AB1046" s="61"/>
    </row>
    <row r="1047" spans="20:28" x14ac:dyDescent="0.25">
      <c r="T1047" s="61"/>
      <c r="X1047" s="61"/>
      <c r="AB1047" s="61"/>
    </row>
    <row r="1048" spans="20:28" x14ac:dyDescent="0.25">
      <c r="T1048" s="61"/>
      <c r="X1048" s="61"/>
      <c r="AB1048" s="61"/>
    </row>
    <row r="1049" spans="20:28" x14ac:dyDescent="0.25">
      <c r="T1049" s="61"/>
      <c r="X1049" s="61"/>
      <c r="AB1049" s="61"/>
    </row>
    <row r="1050" spans="20:28" x14ac:dyDescent="0.25">
      <c r="T1050" s="61"/>
      <c r="X1050" s="61"/>
      <c r="AB1050" s="61"/>
    </row>
    <row r="1051" spans="20:28" x14ac:dyDescent="0.25">
      <c r="T1051" s="61"/>
      <c r="X1051" s="61"/>
      <c r="AB1051" s="61"/>
    </row>
    <row r="1052" spans="20:28" x14ac:dyDescent="0.25">
      <c r="T1052" s="61"/>
      <c r="X1052" s="61"/>
      <c r="AB1052" s="61"/>
    </row>
    <row r="1053" spans="20:28" x14ac:dyDescent="0.25">
      <c r="T1053" s="61"/>
      <c r="X1053" s="61"/>
      <c r="AB1053" s="61"/>
    </row>
    <row r="1054" spans="20:28" x14ac:dyDescent="0.25">
      <c r="T1054" s="61"/>
      <c r="X1054" s="61"/>
      <c r="AB1054" s="61"/>
    </row>
    <row r="1055" spans="20:28" x14ac:dyDescent="0.25">
      <c r="T1055" s="61"/>
      <c r="X1055" s="61"/>
      <c r="AB1055" s="61"/>
    </row>
    <row r="1056" spans="20:28" x14ac:dyDescent="0.25">
      <c r="T1056" s="61"/>
      <c r="X1056" s="61"/>
      <c r="AB1056" s="61"/>
    </row>
    <row r="1057" spans="20:28" x14ac:dyDescent="0.25">
      <c r="T1057" s="61"/>
      <c r="X1057" s="61"/>
      <c r="AB1057" s="61"/>
    </row>
    <row r="1058" spans="20:28" x14ac:dyDescent="0.25">
      <c r="T1058" s="61"/>
      <c r="X1058" s="61"/>
      <c r="AB1058" s="61"/>
    </row>
    <row r="1059" spans="20:28" x14ac:dyDescent="0.25">
      <c r="T1059" s="61"/>
      <c r="X1059" s="61"/>
      <c r="AB1059" s="61"/>
    </row>
    <row r="1060" spans="20:28" x14ac:dyDescent="0.25">
      <c r="T1060" s="61"/>
      <c r="X1060" s="61"/>
      <c r="AB1060" s="61"/>
    </row>
    <row r="1061" spans="20:28" x14ac:dyDescent="0.25">
      <c r="T1061" s="61"/>
      <c r="X1061" s="61"/>
      <c r="AB1061" s="61"/>
    </row>
    <row r="1062" spans="20:28" x14ac:dyDescent="0.25">
      <c r="T1062" s="61"/>
      <c r="X1062" s="61"/>
      <c r="AB1062" s="61"/>
    </row>
    <row r="1063" spans="20:28" x14ac:dyDescent="0.25">
      <c r="T1063" s="61"/>
      <c r="X1063" s="61"/>
      <c r="AB1063" s="61"/>
    </row>
    <row r="1064" spans="20:28" x14ac:dyDescent="0.25">
      <c r="T1064" s="61"/>
      <c r="X1064" s="61"/>
      <c r="AB1064" s="61"/>
    </row>
    <row r="1065" spans="20:28" x14ac:dyDescent="0.25">
      <c r="T1065" s="61"/>
      <c r="X1065" s="61"/>
      <c r="AB1065" s="61"/>
    </row>
    <row r="1066" spans="20:28" x14ac:dyDescent="0.25">
      <c r="T1066" s="61"/>
      <c r="X1066" s="61"/>
      <c r="AB1066" s="61"/>
    </row>
    <row r="1067" spans="20:28" x14ac:dyDescent="0.25">
      <c r="T1067" s="61"/>
      <c r="X1067" s="61"/>
      <c r="AB1067" s="61"/>
    </row>
    <row r="1068" spans="20:28" x14ac:dyDescent="0.25">
      <c r="T1068" s="61"/>
      <c r="X1068" s="61"/>
      <c r="AB1068" s="61"/>
    </row>
    <row r="1069" spans="20:28" x14ac:dyDescent="0.25">
      <c r="T1069" s="61"/>
      <c r="X1069" s="61"/>
      <c r="AB1069" s="61"/>
    </row>
    <row r="1070" spans="20:28" x14ac:dyDescent="0.25">
      <c r="T1070" s="61"/>
      <c r="X1070" s="61"/>
      <c r="AB1070" s="61"/>
    </row>
    <row r="1071" spans="20:28" x14ac:dyDescent="0.25">
      <c r="T1071" s="61"/>
      <c r="X1071" s="61"/>
      <c r="AB1071" s="61"/>
    </row>
    <row r="1072" spans="20:28" x14ac:dyDescent="0.25">
      <c r="T1072" s="61"/>
      <c r="X1072" s="61"/>
      <c r="AB1072" s="61"/>
    </row>
    <row r="1073" spans="20:28" x14ac:dyDescent="0.25">
      <c r="T1073" s="61"/>
      <c r="X1073" s="61"/>
      <c r="AB1073" s="61"/>
    </row>
    <row r="1074" spans="20:28" x14ac:dyDescent="0.25">
      <c r="T1074" s="61"/>
      <c r="X1074" s="61"/>
      <c r="AB1074" s="61"/>
    </row>
    <row r="1075" spans="20:28" x14ac:dyDescent="0.25">
      <c r="T1075" s="61"/>
      <c r="X1075" s="61"/>
      <c r="AB1075" s="61"/>
    </row>
    <row r="1076" spans="20:28" x14ac:dyDescent="0.25">
      <c r="T1076" s="61"/>
      <c r="X1076" s="61"/>
      <c r="AB1076" s="61"/>
    </row>
    <row r="1077" spans="20:28" x14ac:dyDescent="0.25">
      <c r="T1077" s="61"/>
      <c r="X1077" s="61"/>
      <c r="AB1077" s="61"/>
    </row>
    <row r="1078" spans="20:28" x14ac:dyDescent="0.25">
      <c r="T1078" s="61"/>
      <c r="X1078" s="61"/>
      <c r="AB1078" s="61"/>
    </row>
    <row r="1079" spans="20:28" x14ac:dyDescent="0.25">
      <c r="T1079" s="61"/>
      <c r="X1079" s="61"/>
      <c r="AB1079" s="61"/>
    </row>
    <row r="1080" spans="20:28" x14ac:dyDescent="0.25">
      <c r="T1080" s="61"/>
      <c r="X1080" s="61"/>
      <c r="AB1080" s="61"/>
    </row>
    <row r="1081" spans="20:28" x14ac:dyDescent="0.25">
      <c r="T1081" s="61"/>
      <c r="X1081" s="61"/>
      <c r="AB1081" s="61"/>
    </row>
    <row r="1082" spans="20:28" x14ac:dyDescent="0.25">
      <c r="T1082" s="61"/>
      <c r="X1082" s="61"/>
      <c r="AB1082" s="61"/>
    </row>
    <row r="1083" spans="20:28" x14ac:dyDescent="0.25">
      <c r="T1083" s="61"/>
      <c r="X1083" s="61"/>
      <c r="AB1083" s="61"/>
    </row>
    <row r="1084" spans="20:28" x14ac:dyDescent="0.25">
      <c r="T1084" s="61"/>
      <c r="X1084" s="61"/>
      <c r="AB1084" s="61"/>
    </row>
    <row r="1085" spans="20:28" x14ac:dyDescent="0.25">
      <c r="T1085" s="61"/>
      <c r="X1085" s="61"/>
      <c r="AB1085" s="61"/>
    </row>
    <row r="1086" spans="20:28" x14ac:dyDescent="0.25">
      <c r="T1086" s="61"/>
      <c r="X1086" s="61"/>
      <c r="AB1086" s="61"/>
    </row>
    <row r="1087" spans="20:28" x14ac:dyDescent="0.25">
      <c r="T1087" s="61"/>
      <c r="X1087" s="61"/>
      <c r="AB1087" s="61"/>
    </row>
    <row r="1088" spans="20:28" x14ac:dyDescent="0.25">
      <c r="T1088" s="61"/>
      <c r="X1088" s="61"/>
      <c r="AB1088" s="61"/>
    </row>
    <row r="1089" spans="20:28" x14ac:dyDescent="0.25">
      <c r="T1089" s="61"/>
      <c r="X1089" s="61"/>
      <c r="AB1089" s="61"/>
    </row>
    <row r="1090" spans="20:28" x14ac:dyDescent="0.25">
      <c r="T1090" s="61"/>
      <c r="X1090" s="61"/>
      <c r="AB1090" s="61"/>
    </row>
    <row r="1091" spans="20:28" x14ac:dyDescent="0.25">
      <c r="T1091" s="61"/>
      <c r="X1091" s="61"/>
      <c r="AB1091" s="61"/>
    </row>
    <row r="1092" spans="20:28" x14ac:dyDescent="0.25">
      <c r="T1092" s="61"/>
      <c r="X1092" s="61"/>
      <c r="AB1092" s="61"/>
    </row>
    <row r="1093" spans="20:28" x14ac:dyDescent="0.25">
      <c r="T1093" s="61"/>
      <c r="X1093" s="61"/>
      <c r="AB1093" s="61"/>
    </row>
    <row r="1094" spans="20:28" x14ac:dyDescent="0.25">
      <c r="T1094" s="61"/>
      <c r="X1094" s="61"/>
      <c r="AB1094" s="61"/>
    </row>
    <row r="1095" spans="20:28" x14ac:dyDescent="0.25">
      <c r="T1095" s="61"/>
      <c r="X1095" s="61"/>
      <c r="AB1095" s="61"/>
    </row>
    <row r="1096" spans="20:28" x14ac:dyDescent="0.25">
      <c r="T1096" s="61"/>
      <c r="X1096" s="61"/>
      <c r="AB1096" s="61"/>
    </row>
    <row r="1097" spans="20:28" x14ac:dyDescent="0.25">
      <c r="T1097" s="61"/>
      <c r="X1097" s="61"/>
      <c r="AB1097" s="61"/>
    </row>
    <row r="1098" spans="20:28" x14ac:dyDescent="0.25">
      <c r="T1098" s="61"/>
      <c r="X1098" s="61"/>
      <c r="AB1098" s="61"/>
    </row>
    <row r="1099" spans="20:28" x14ac:dyDescent="0.25">
      <c r="T1099" s="61"/>
      <c r="X1099" s="61"/>
      <c r="AB1099" s="61"/>
    </row>
    <row r="1100" spans="20:28" x14ac:dyDescent="0.25">
      <c r="T1100" s="61"/>
      <c r="X1100" s="61"/>
      <c r="AB1100" s="61"/>
    </row>
    <row r="1101" spans="20:28" x14ac:dyDescent="0.25">
      <c r="T1101" s="61"/>
      <c r="X1101" s="61"/>
      <c r="AB1101" s="61"/>
    </row>
    <row r="1102" spans="20:28" x14ac:dyDescent="0.25">
      <c r="T1102" s="61"/>
      <c r="X1102" s="61"/>
      <c r="AB1102" s="61"/>
    </row>
    <row r="1103" spans="20:28" x14ac:dyDescent="0.25">
      <c r="T1103" s="61"/>
      <c r="X1103" s="61"/>
      <c r="AB1103" s="61"/>
    </row>
    <row r="1104" spans="20:28" x14ac:dyDescent="0.25">
      <c r="T1104" s="61"/>
      <c r="X1104" s="61"/>
      <c r="AB1104" s="61"/>
    </row>
    <row r="1105" spans="20:28" x14ac:dyDescent="0.25">
      <c r="T1105" s="61"/>
      <c r="X1105" s="61"/>
      <c r="AB1105" s="61"/>
    </row>
    <row r="1106" spans="20:28" x14ac:dyDescent="0.25">
      <c r="T1106" s="61"/>
      <c r="X1106" s="61"/>
      <c r="AB1106" s="61"/>
    </row>
    <row r="1107" spans="20:28" x14ac:dyDescent="0.25">
      <c r="T1107" s="61"/>
      <c r="X1107" s="61"/>
      <c r="AB1107" s="61"/>
    </row>
    <row r="1108" spans="20:28" x14ac:dyDescent="0.25">
      <c r="T1108" s="61"/>
      <c r="X1108" s="61"/>
      <c r="AB1108" s="61"/>
    </row>
    <row r="1109" spans="20:28" x14ac:dyDescent="0.25">
      <c r="T1109" s="61"/>
      <c r="X1109" s="61"/>
      <c r="AB1109" s="61"/>
    </row>
    <row r="1110" spans="20:28" x14ac:dyDescent="0.25">
      <c r="T1110" s="61"/>
      <c r="X1110" s="61"/>
      <c r="AB1110" s="61"/>
    </row>
    <row r="1111" spans="20:28" x14ac:dyDescent="0.25">
      <c r="T1111" s="61"/>
      <c r="X1111" s="61"/>
      <c r="AB1111" s="61"/>
    </row>
    <row r="1112" spans="20:28" x14ac:dyDescent="0.25">
      <c r="T1112" s="61"/>
      <c r="X1112" s="61"/>
      <c r="AB1112" s="61"/>
    </row>
    <row r="1113" spans="20:28" x14ac:dyDescent="0.25">
      <c r="T1113" s="61"/>
      <c r="X1113" s="61"/>
      <c r="AB1113" s="61"/>
    </row>
    <row r="1114" spans="20:28" x14ac:dyDescent="0.25">
      <c r="T1114" s="61"/>
      <c r="X1114" s="61"/>
      <c r="AB1114" s="61"/>
    </row>
    <row r="1115" spans="20:28" x14ac:dyDescent="0.25">
      <c r="T1115" s="61"/>
      <c r="X1115" s="61"/>
      <c r="AB1115" s="61"/>
    </row>
    <row r="1116" spans="20:28" x14ac:dyDescent="0.25">
      <c r="T1116" s="61"/>
      <c r="X1116" s="61"/>
      <c r="AB1116" s="61"/>
    </row>
    <row r="1117" spans="20:28" x14ac:dyDescent="0.25">
      <c r="T1117" s="61"/>
      <c r="X1117" s="61"/>
      <c r="AB1117" s="61"/>
    </row>
    <row r="1118" spans="20:28" x14ac:dyDescent="0.25">
      <c r="T1118" s="61"/>
      <c r="X1118" s="61"/>
      <c r="AB1118" s="61"/>
    </row>
    <row r="1119" spans="20:28" x14ac:dyDescent="0.25">
      <c r="T1119" s="61"/>
      <c r="X1119" s="61"/>
      <c r="AB1119" s="61"/>
    </row>
    <row r="1120" spans="20:28" x14ac:dyDescent="0.25">
      <c r="T1120" s="61"/>
      <c r="X1120" s="61"/>
      <c r="AB1120" s="61"/>
    </row>
    <row r="1121" spans="20:28" x14ac:dyDescent="0.25">
      <c r="T1121" s="61"/>
      <c r="X1121" s="61"/>
      <c r="AB1121" s="61"/>
    </row>
    <row r="1122" spans="20:28" x14ac:dyDescent="0.25">
      <c r="T1122" s="61"/>
      <c r="X1122" s="61"/>
      <c r="AB1122" s="61"/>
    </row>
    <row r="1123" spans="20:28" x14ac:dyDescent="0.25">
      <c r="T1123" s="61"/>
      <c r="X1123" s="61"/>
      <c r="AB1123" s="61"/>
    </row>
    <row r="1124" spans="20:28" x14ac:dyDescent="0.25">
      <c r="T1124" s="61"/>
      <c r="X1124" s="61"/>
      <c r="AB1124" s="61"/>
    </row>
    <row r="1125" spans="20:28" x14ac:dyDescent="0.25">
      <c r="T1125" s="61"/>
      <c r="X1125" s="61"/>
      <c r="AB1125" s="61"/>
    </row>
    <row r="1126" spans="20:28" x14ac:dyDescent="0.25">
      <c r="T1126" s="61"/>
      <c r="X1126" s="61"/>
      <c r="AB1126" s="61"/>
    </row>
    <row r="1127" spans="20:28" x14ac:dyDescent="0.25">
      <c r="T1127" s="61"/>
      <c r="X1127" s="61"/>
      <c r="AB1127" s="61"/>
    </row>
    <row r="1128" spans="20:28" x14ac:dyDescent="0.25">
      <c r="T1128" s="61"/>
      <c r="X1128" s="61"/>
      <c r="AB1128" s="61"/>
    </row>
    <row r="1129" spans="20:28" x14ac:dyDescent="0.25">
      <c r="T1129" s="61"/>
      <c r="X1129" s="61"/>
      <c r="AB1129" s="61"/>
    </row>
    <row r="1130" spans="20:28" x14ac:dyDescent="0.25">
      <c r="T1130" s="61"/>
      <c r="X1130" s="61"/>
      <c r="AB1130" s="61"/>
    </row>
    <row r="1131" spans="20:28" x14ac:dyDescent="0.25">
      <c r="T1131" s="61"/>
      <c r="X1131" s="61"/>
      <c r="AB1131" s="61"/>
    </row>
    <row r="1132" spans="20:28" x14ac:dyDescent="0.25">
      <c r="T1132" s="61"/>
      <c r="X1132" s="61"/>
      <c r="AB1132" s="61"/>
    </row>
    <row r="1133" spans="20:28" x14ac:dyDescent="0.25">
      <c r="T1133" s="61"/>
      <c r="X1133" s="61"/>
      <c r="AB1133" s="61"/>
    </row>
    <row r="1134" spans="20:28" x14ac:dyDescent="0.25">
      <c r="T1134" s="61"/>
      <c r="X1134" s="61"/>
      <c r="AB1134" s="61"/>
    </row>
    <row r="1135" spans="20:28" x14ac:dyDescent="0.25">
      <c r="T1135" s="61"/>
      <c r="X1135" s="61"/>
      <c r="AB1135" s="61"/>
    </row>
    <row r="1136" spans="20:28" x14ac:dyDescent="0.25">
      <c r="T1136" s="61"/>
      <c r="X1136" s="61"/>
      <c r="AB1136" s="61"/>
    </row>
    <row r="1137" spans="20:28" x14ac:dyDescent="0.25">
      <c r="T1137" s="61"/>
      <c r="X1137" s="61"/>
      <c r="AB1137" s="61"/>
    </row>
    <row r="1138" spans="20:28" x14ac:dyDescent="0.25">
      <c r="T1138" s="61"/>
      <c r="X1138" s="61"/>
      <c r="AB1138" s="61"/>
    </row>
    <row r="1139" spans="20:28" x14ac:dyDescent="0.25">
      <c r="T1139" s="61"/>
      <c r="X1139" s="61"/>
      <c r="AB1139" s="61"/>
    </row>
    <row r="1140" spans="20:28" x14ac:dyDescent="0.25">
      <c r="T1140" s="61"/>
      <c r="X1140" s="61"/>
      <c r="AB1140" s="61"/>
    </row>
    <row r="1141" spans="20:28" x14ac:dyDescent="0.25">
      <c r="T1141" s="61"/>
      <c r="X1141" s="61"/>
      <c r="AB1141" s="61"/>
    </row>
    <row r="1142" spans="20:28" x14ac:dyDescent="0.25">
      <c r="T1142" s="61"/>
      <c r="X1142" s="61"/>
      <c r="AB1142" s="61"/>
    </row>
    <row r="1143" spans="20:28" x14ac:dyDescent="0.25">
      <c r="T1143" s="61"/>
      <c r="X1143" s="61"/>
      <c r="AB1143" s="61"/>
    </row>
    <row r="1144" spans="20:28" x14ac:dyDescent="0.25">
      <c r="T1144" s="61"/>
      <c r="X1144" s="61"/>
      <c r="AB1144" s="61"/>
    </row>
    <row r="1145" spans="20:28" x14ac:dyDescent="0.25">
      <c r="T1145" s="61"/>
      <c r="X1145" s="61"/>
      <c r="AB1145" s="61"/>
    </row>
    <row r="1146" spans="20:28" x14ac:dyDescent="0.25">
      <c r="T1146" s="61"/>
      <c r="X1146" s="61"/>
      <c r="AB1146" s="61"/>
    </row>
    <row r="1147" spans="20:28" x14ac:dyDescent="0.25">
      <c r="T1147" s="61"/>
      <c r="X1147" s="61"/>
      <c r="AB1147" s="61"/>
    </row>
    <row r="1148" spans="20:28" x14ac:dyDescent="0.25">
      <c r="T1148" s="61"/>
      <c r="X1148" s="61"/>
      <c r="AB1148" s="61"/>
    </row>
    <row r="1149" spans="20:28" x14ac:dyDescent="0.25">
      <c r="T1149" s="61"/>
      <c r="X1149" s="61"/>
      <c r="AB1149" s="61"/>
    </row>
    <row r="1150" spans="20:28" x14ac:dyDescent="0.25">
      <c r="T1150" s="61"/>
      <c r="X1150" s="61"/>
      <c r="AB1150" s="61"/>
    </row>
  </sheetData>
  <mergeCells count="6">
    <mergeCell ref="AB1:AD1"/>
    <mergeCell ref="D1:F1"/>
    <mergeCell ref="H1:J1"/>
    <mergeCell ref="N1:P1"/>
    <mergeCell ref="T1:V1"/>
    <mergeCell ref="X1:Z1"/>
  </mergeCells>
  <conditionalFormatting sqref="J4:K4 J42:K1048576 J2:K2 J38:K39 J35:K36 K6:K7 J33:J36 K37 K40 J8:K32 P31:P32">
    <cfRule type="cellIs" dxfId="615" priority="448" operator="lessThan">
      <formula>0</formula>
    </cfRule>
    <cfRule type="cellIs" dxfId="614" priority="449" operator="between">
      <formula>30</formula>
      <formula>1</formula>
    </cfRule>
    <cfRule type="cellIs" dxfId="613" priority="450" operator="between">
      <formula>800</formula>
      <formula>30</formula>
    </cfRule>
  </conditionalFormatting>
  <conditionalFormatting sqref="T3">
    <cfRule type="cellIs" dxfId="612" priority="445" operator="between">
      <formula>700</formula>
      <formula>31</formula>
    </cfRule>
    <cfRule type="cellIs" dxfId="611" priority="446" operator="lessThan">
      <formula>0</formula>
    </cfRule>
    <cfRule type="cellIs" dxfId="610" priority="447" operator="between">
      <formula>30</formula>
      <formula>1</formula>
    </cfRule>
  </conditionalFormatting>
  <conditionalFormatting sqref="AF4:AF17">
    <cfRule type="cellIs" dxfId="609" priority="442" operator="lessThan">
      <formula>0</formula>
    </cfRule>
    <cfRule type="cellIs" dxfId="608" priority="443" operator="between">
      <formula>30</formula>
      <formula>1</formula>
    </cfRule>
    <cfRule type="cellIs" dxfId="607" priority="444" operator="between">
      <formula>730</formula>
      <formula>30</formula>
    </cfRule>
  </conditionalFormatting>
  <conditionalFormatting sqref="AA216:AA1048576 X42:X215 X39:X40 AA2:AA3 Z27:Z32 Z4:Z25 AD35:AD37 AD39:AD40 Z35:Z40 AD4:AD32">
    <cfRule type="cellIs" dxfId="606" priority="433" operator="lessThan">
      <formula>0</formula>
    </cfRule>
    <cfRule type="cellIs" dxfId="605" priority="434" operator="between">
      <formula>30</formula>
      <formula>1</formula>
    </cfRule>
    <cfRule type="cellIs" dxfId="604" priority="435" operator="between">
      <formula>5000</formula>
      <formula>30</formula>
    </cfRule>
  </conditionalFormatting>
  <conditionalFormatting sqref="F42:G1048576 V27:W32 F2:G15 V4:W25 D34:D37 F41 V35:W40 F34:F37 F35:G40 F17:F18 W26:W32 G31:G37 F19:G32">
    <cfRule type="cellIs" dxfId="603" priority="430" operator="lessThan">
      <formula>0</formula>
    </cfRule>
    <cfRule type="cellIs" dxfId="602" priority="431" operator="between">
      <formula>30</formula>
      <formula>1</formula>
    </cfRule>
    <cfRule type="cellIs" dxfId="601" priority="432" operator="between">
      <formula>3000</formula>
      <formula>30</formula>
    </cfRule>
  </conditionalFormatting>
  <conditionalFormatting sqref="R216:S1048576 N42:O215 M39:N40 R25:S25 R2:R7 S2:S5 L2:M6 R6:S7 H7:J7 M9:P9 L7:P7 D9 D7 S8:S9 R10:S14 H11:J14 N11:P14 Q18:R18 N18:P19 R21:R22 T26:V30 N33:N34 H9:J9 N21:P30 L38:M1048576 I8 L35:P37 R34:R37 R35:S41 F34:F37 F39:F40 N17:R17 S13:S30 L8:M30 L31:N32 S31:V32 D31:D32 R27:R31 X26:Z32">
    <cfRule type="expression" dxfId="600" priority="381">
      <formula>"YES"</formula>
    </cfRule>
  </conditionalFormatting>
  <conditionalFormatting sqref="H6:H7">
    <cfRule type="expression" dxfId="599" priority="380">
      <formula>"YES"</formula>
    </cfRule>
  </conditionalFormatting>
  <conditionalFormatting sqref="I6:I7">
    <cfRule type="expression" dxfId="598" priority="379">
      <formula>"YES"</formula>
    </cfRule>
  </conditionalFormatting>
  <conditionalFormatting sqref="H13:H14">
    <cfRule type="expression" dxfId="597" priority="378">
      <formula>"YES"</formula>
    </cfRule>
  </conditionalFormatting>
  <conditionalFormatting sqref="I13:I14">
    <cfRule type="expression" dxfId="596" priority="376">
      <formula>"YES"</formula>
    </cfRule>
  </conditionalFormatting>
  <conditionalFormatting sqref="J13:J14">
    <cfRule type="expression" dxfId="595" priority="374">
      <formula>"YES"</formula>
    </cfRule>
  </conditionalFormatting>
  <conditionalFormatting sqref="J6:J7">
    <cfRule type="expression" dxfId="594" priority="372">
      <formula>"YES"</formula>
    </cfRule>
  </conditionalFormatting>
  <conditionalFormatting sqref="J10:J14">
    <cfRule type="expression" dxfId="593" priority="371">
      <formula>"YES"</formula>
    </cfRule>
  </conditionalFormatting>
  <conditionalFormatting sqref="D39:D40">
    <cfRule type="expression" dxfId="592" priority="361">
      <formula>"YES"</formula>
    </cfRule>
  </conditionalFormatting>
  <conditionalFormatting sqref="J39">
    <cfRule type="cellIs" dxfId="591" priority="334" operator="lessThan">
      <formula>0</formula>
    </cfRule>
    <cfRule type="cellIs" dxfId="590" priority="335" operator="between">
      <formula>30</formula>
      <formula>1</formula>
    </cfRule>
    <cfRule type="cellIs" dxfId="589" priority="336" operator="between">
      <formula>800</formula>
      <formula>30</formula>
    </cfRule>
  </conditionalFormatting>
  <conditionalFormatting sqref="F33">
    <cfRule type="cellIs" dxfId="588" priority="325" operator="lessThan">
      <formula>0</formula>
    </cfRule>
    <cfRule type="cellIs" dxfId="587" priority="326" operator="between">
      <formula>30</formula>
      <formula>1</formula>
    </cfRule>
    <cfRule type="cellIs" dxfId="586" priority="327" operator="between">
      <formula>3000</formula>
      <formula>30</formula>
    </cfRule>
  </conditionalFormatting>
  <conditionalFormatting sqref="R16">
    <cfRule type="expression" dxfId="585" priority="324">
      <formula>"YES"</formula>
    </cfRule>
  </conditionalFormatting>
  <conditionalFormatting sqref="R33">
    <cfRule type="expression" dxfId="584" priority="322">
      <formula>"YES"</formula>
    </cfRule>
  </conditionalFormatting>
  <conditionalFormatting sqref="R8:R14">
    <cfRule type="expression" dxfId="583" priority="321">
      <formula>"YES"</formula>
    </cfRule>
  </conditionalFormatting>
  <conditionalFormatting sqref="R15">
    <cfRule type="expression" dxfId="582" priority="320">
      <formula>"YES"</formula>
    </cfRule>
  </conditionalFormatting>
  <conditionalFormatting sqref="R27:R28">
    <cfRule type="expression" dxfId="581" priority="317">
      <formula>"YES"</formula>
    </cfRule>
  </conditionalFormatting>
  <conditionalFormatting sqref="R38:R41">
    <cfRule type="expression" dxfId="580" priority="313">
      <formula>"YES"</formula>
    </cfRule>
  </conditionalFormatting>
  <conditionalFormatting sqref="R19">
    <cfRule type="expression" dxfId="579" priority="308">
      <formula>"YES"</formula>
    </cfRule>
  </conditionalFormatting>
  <conditionalFormatting sqref="R19">
    <cfRule type="expression" dxfId="578" priority="307">
      <formula>"YES"</formula>
    </cfRule>
  </conditionalFormatting>
  <conditionalFormatting sqref="R20">
    <cfRule type="expression" dxfId="577" priority="306">
      <formula>"YES"</formula>
    </cfRule>
  </conditionalFormatting>
  <conditionalFormatting sqref="R23:R25">
    <cfRule type="expression" dxfId="576" priority="305">
      <formula>"YES"</formula>
    </cfRule>
  </conditionalFormatting>
  <conditionalFormatting sqref="P4:Q4">
    <cfRule type="cellIs" dxfId="575" priority="302" operator="lessThan">
      <formula>0</formula>
    </cfRule>
    <cfRule type="cellIs" dxfId="574" priority="303" operator="between">
      <formula>30</formula>
      <formula>1</formula>
    </cfRule>
    <cfRule type="cellIs" dxfId="573" priority="304" operator="between">
      <formula>800</formula>
      <formula>30</formula>
    </cfRule>
  </conditionalFormatting>
  <conditionalFormatting sqref="P216:Q1048576 P4:Q7 Q6:Q15 Q20:Q22 Q38:Q41">
    <cfRule type="cellIs" dxfId="572" priority="296" operator="lessThan">
      <formula>0</formula>
    </cfRule>
    <cfRule type="cellIs" dxfId="571" priority="297" operator="between">
      <formula>30</formula>
      <formula>1</formula>
    </cfRule>
    <cfRule type="cellIs" dxfId="570" priority="298" operator="between">
      <formula>5000</formula>
      <formula>31</formula>
    </cfRule>
  </conditionalFormatting>
  <conditionalFormatting sqref="N16:Q16">
    <cfRule type="expression" dxfId="569" priority="256">
      <formula>"YES"</formula>
    </cfRule>
  </conditionalFormatting>
  <conditionalFormatting sqref="N13:N14">
    <cfRule type="expression" dxfId="568" priority="247">
      <formula>"YES"</formula>
    </cfRule>
  </conditionalFormatting>
  <conditionalFormatting sqref="O13:O14">
    <cfRule type="expression" dxfId="567" priority="245">
      <formula>"YES"</formula>
    </cfRule>
  </conditionalFormatting>
  <conditionalFormatting sqref="P13:P14">
    <cfRule type="expression" dxfId="566" priority="243">
      <formula>"YES"</formula>
    </cfRule>
  </conditionalFormatting>
  <conditionalFormatting sqref="N10:N14">
    <cfRule type="expression" dxfId="565" priority="240">
      <formula>"YES"</formula>
    </cfRule>
  </conditionalFormatting>
  <conditionalFormatting sqref="O10:O14">
    <cfRule type="expression" dxfId="564" priority="239">
      <formula>"YES"</formula>
    </cfRule>
  </conditionalFormatting>
  <conditionalFormatting sqref="N12:N14">
    <cfRule type="expression" dxfId="563" priority="238">
      <formula>"YES"</formula>
    </cfRule>
  </conditionalFormatting>
  <conditionalFormatting sqref="N6:N7">
    <cfRule type="expression" dxfId="562" priority="237">
      <formula>"YES"</formula>
    </cfRule>
  </conditionalFormatting>
  <conditionalFormatting sqref="O12:O14">
    <cfRule type="expression" dxfId="561" priority="236">
      <formula>"YES"</formula>
    </cfRule>
  </conditionalFormatting>
  <conditionalFormatting sqref="O6:O7">
    <cfRule type="expression" dxfId="560" priority="235">
      <formula>"YES"</formula>
    </cfRule>
  </conditionalFormatting>
  <conditionalFormatting sqref="P12:P14">
    <cfRule type="expression" dxfId="559" priority="234">
      <formula>"YES"</formula>
    </cfRule>
  </conditionalFormatting>
  <conditionalFormatting sqref="P6:P7">
    <cfRule type="expression" dxfId="558" priority="233">
      <formula>"YES"</formula>
    </cfRule>
  </conditionalFormatting>
  <conditionalFormatting sqref="P10:P14">
    <cfRule type="expression" dxfId="557" priority="232">
      <formula>"YES"</formula>
    </cfRule>
  </conditionalFormatting>
  <conditionalFormatting sqref="N38:N41">
    <cfRule type="expression" dxfId="556" priority="213">
      <formula>"YES"</formula>
    </cfRule>
  </conditionalFormatting>
  <conditionalFormatting sqref="O38:O41">
    <cfRule type="expression" dxfId="555" priority="212">
      <formula>"YES"</formula>
    </cfRule>
  </conditionalFormatting>
  <conditionalFormatting sqref="P38:P41">
    <cfRule type="expression" dxfId="554" priority="211">
      <formula>"YES"</formula>
    </cfRule>
  </conditionalFormatting>
  <conditionalFormatting sqref="N39:N40">
    <cfRule type="expression" dxfId="553" priority="222">
      <formula>"YES"</formula>
    </cfRule>
  </conditionalFormatting>
  <conditionalFormatting sqref="R31">
    <cfRule type="expression" dxfId="552" priority="209">
      <formula>"YES"</formula>
    </cfRule>
  </conditionalFormatting>
  <conditionalFormatting sqref="N27:N30 O27:P27 N28:P30">
    <cfRule type="expression" dxfId="551" priority="216">
      <formula>"YES"</formula>
    </cfRule>
  </conditionalFormatting>
  <conditionalFormatting sqref="O27:O30">
    <cfRule type="expression" dxfId="550" priority="215">
      <formula>"YES"</formula>
    </cfRule>
  </conditionalFormatting>
  <conditionalFormatting sqref="P27:P30">
    <cfRule type="expression" dxfId="549" priority="214">
      <formula>"YES"</formula>
    </cfRule>
  </conditionalFormatting>
  <conditionalFormatting sqref="P20">
    <cfRule type="cellIs" dxfId="548" priority="206" operator="lessThan">
      <formula>0</formula>
    </cfRule>
    <cfRule type="cellIs" dxfId="547" priority="207" operator="between">
      <formula>30</formula>
      <formula>1</formula>
    </cfRule>
    <cfRule type="cellIs" dxfId="546" priority="208" operator="between">
      <formula>800</formula>
      <formula>30</formula>
    </cfRule>
  </conditionalFormatting>
  <conditionalFormatting sqref="P25">
    <cfRule type="cellIs" dxfId="545" priority="203" operator="lessThan">
      <formula>0</formula>
    </cfRule>
    <cfRule type="cellIs" dxfId="544" priority="204" operator="between">
      <formula>30</formula>
      <formula>1</formula>
    </cfRule>
    <cfRule type="cellIs" dxfId="543" priority="205" operator="between">
      <formula>800</formula>
      <formula>30</formula>
    </cfRule>
  </conditionalFormatting>
  <conditionalFormatting sqref="P34 P39:P40">
    <cfRule type="cellIs" dxfId="542" priority="200" operator="lessThan">
      <formula>0</formula>
    </cfRule>
    <cfRule type="cellIs" dxfId="541" priority="201" operator="between">
      <formula>30</formula>
      <formula>1</formula>
    </cfRule>
    <cfRule type="cellIs" dxfId="540" priority="202" operator="between">
      <formula>800</formula>
      <formula>30</formula>
    </cfRule>
  </conditionalFormatting>
  <conditionalFormatting sqref="AD38:AD40">
    <cfRule type="cellIs" dxfId="539" priority="197" operator="lessThan">
      <formula>0</formula>
    </cfRule>
    <cfRule type="cellIs" dxfId="538" priority="198" operator="between">
      <formula>30</formula>
      <formula>1</formula>
    </cfRule>
    <cfRule type="cellIs" dxfId="537" priority="199" operator="between">
      <formula>5000</formula>
      <formula>30</formula>
    </cfRule>
  </conditionalFormatting>
  <conditionalFormatting sqref="AD36:AD37">
    <cfRule type="cellIs" dxfId="536" priority="191" operator="lessThan">
      <formula>0</formula>
    </cfRule>
    <cfRule type="cellIs" dxfId="535" priority="192" operator="between">
      <formula>30</formula>
      <formula>1</formula>
    </cfRule>
    <cfRule type="cellIs" dxfId="534" priority="193" operator="between">
      <formula>5000</formula>
      <formula>30</formula>
    </cfRule>
  </conditionalFormatting>
  <conditionalFormatting sqref="P8:P14">
    <cfRule type="cellIs" dxfId="533" priority="188" operator="lessThan">
      <formula>0</formula>
    </cfRule>
    <cfRule type="cellIs" dxfId="532" priority="189" operator="between">
      <formula>30</formula>
      <formula>1</formula>
    </cfRule>
    <cfRule type="cellIs" dxfId="531" priority="190" operator="between">
      <formula>800</formula>
      <formula>30</formula>
    </cfRule>
  </conditionalFormatting>
  <conditionalFormatting sqref="P15">
    <cfRule type="cellIs" dxfId="530" priority="185" operator="lessThan">
      <formula>0</formula>
    </cfRule>
    <cfRule type="cellIs" dxfId="529" priority="186" operator="between">
      <formula>30</formula>
      <formula>1</formula>
    </cfRule>
    <cfRule type="cellIs" dxfId="528" priority="187" operator="between">
      <formula>800</formula>
      <formula>30</formula>
    </cfRule>
  </conditionalFormatting>
  <conditionalFormatting sqref="R26">
    <cfRule type="expression" dxfId="527" priority="146">
      <formula>"YES"</formula>
    </cfRule>
  </conditionalFormatting>
  <conditionalFormatting sqref="J12:J14">
    <cfRule type="cellIs" dxfId="526" priority="122" operator="lessThan">
      <formula>0</formula>
    </cfRule>
    <cfRule type="cellIs" dxfId="525" priority="123" operator="between">
      <formula>30</formula>
      <formula>1</formula>
    </cfRule>
    <cfRule type="cellIs" dxfId="524" priority="124" operator="between">
      <formula>800</formula>
      <formula>30</formula>
    </cfRule>
  </conditionalFormatting>
  <conditionalFormatting sqref="F12:G14 F9">
    <cfRule type="cellIs" dxfId="523" priority="119" operator="lessThan">
      <formula>0</formula>
    </cfRule>
    <cfRule type="cellIs" dxfId="522" priority="120" operator="between">
      <formula>30</formula>
      <formula>1</formula>
    </cfRule>
    <cfRule type="cellIs" dxfId="521" priority="121" operator="between">
      <formula>3000</formula>
      <formula>30</formula>
    </cfRule>
  </conditionalFormatting>
  <conditionalFormatting sqref="P12:P14">
    <cfRule type="cellIs" dxfId="520" priority="116" operator="lessThan">
      <formula>0</formula>
    </cfRule>
    <cfRule type="cellIs" dxfId="519" priority="117" operator="between">
      <formula>30</formula>
      <formula>1</formula>
    </cfRule>
    <cfRule type="cellIs" dxfId="518" priority="118" operator="between">
      <formula>5000</formula>
      <formula>31</formula>
    </cfRule>
  </conditionalFormatting>
  <conditionalFormatting sqref="T12:T14 U34:U37 Y34:Y37">
    <cfRule type="cellIs" dxfId="517" priority="113" operator="lessThan">
      <formula>0</formula>
    </cfRule>
    <cfRule type="cellIs" dxfId="516" priority="114" operator="between">
      <formula>30</formula>
      <formula>1</formula>
    </cfRule>
    <cfRule type="cellIs" dxfId="515" priority="115" operator="between">
      <formula>1825</formula>
      <formula>30</formula>
    </cfRule>
  </conditionalFormatting>
  <conditionalFormatting sqref="P14">
    <cfRule type="cellIs" dxfId="514" priority="110" operator="lessThan">
      <formula>0</formula>
    </cfRule>
    <cfRule type="cellIs" dxfId="513" priority="111" operator="between">
      <formula>30</formula>
      <formula>1</formula>
    </cfRule>
    <cfRule type="cellIs" dxfId="512" priority="112" operator="between">
      <formula>5000</formula>
      <formula>31</formula>
    </cfRule>
  </conditionalFormatting>
  <conditionalFormatting sqref="J14:K14">
    <cfRule type="cellIs" dxfId="511" priority="107" operator="lessThan">
      <formula>0</formula>
    </cfRule>
    <cfRule type="cellIs" dxfId="510" priority="108" operator="between">
      <formula>30</formula>
      <formula>1</formula>
    </cfRule>
    <cfRule type="cellIs" dxfId="509" priority="109" operator="between">
      <formula>800</formula>
      <formula>30</formula>
    </cfRule>
  </conditionalFormatting>
  <conditionalFormatting sqref="AK14">
    <cfRule type="cellIs" dxfId="508" priority="104" operator="lessThan">
      <formula>0</formula>
    </cfRule>
    <cfRule type="cellIs" dxfId="507" priority="105" operator="between">
      <formula>30</formula>
      <formula>1</formula>
    </cfRule>
    <cfRule type="cellIs" dxfId="506" priority="106" operator="between">
      <formula>730</formula>
      <formula>30</formula>
    </cfRule>
  </conditionalFormatting>
  <conditionalFormatting sqref="X14">
    <cfRule type="cellIs" dxfId="505" priority="101" operator="lessThan">
      <formula>0</formula>
    </cfRule>
    <cfRule type="cellIs" dxfId="504" priority="102" operator="between">
      <formula>30</formula>
      <formula>1</formula>
    </cfRule>
    <cfRule type="cellIs" dxfId="503" priority="103" operator="between">
      <formula>1825</formula>
      <formula>30</formula>
    </cfRule>
  </conditionalFormatting>
  <conditionalFormatting sqref="Q14">
    <cfRule type="cellIs" dxfId="502" priority="98" operator="lessThan">
      <formula>0</formula>
    </cfRule>
    <cfRule type="cellIs" dxfId="501" priority="99" operator="between">
      <formula>30</formula>
      <formula>1</formula>
    </cfRule>
    <cfRule type="cellIs" dxfId="500" priority="100" operator="between">
      <formula>5000</formula>
      <formula>30</formula>
    </cfRule>
  </conditionalFormatting>
  <conditionalFormatting sqref="F14:G14">
    <cfRule type="cellIs" dxfId="499" priority="95" operator="lessThan">
      <formula>0</formula>
    </cfRule>
    <cfRule type="cellIs" dxfId="498" priority="96" operator="between">
      <formula>30</formula>
      <formula>1</formula>
    </cfRule>
    <cfRule type="cellIs" dxfId="497" priority="97" operator="between">
      <formula>3000</formula>
      <formula>30</formula>
    </cfRule>
  </conditionalFormatting>
  <conditionalFormatting sqref="T14:Y14">
    <cfRule type="cellIs" dxfId="496" priority="92" operator="lessThan">
      <formula>0</formula>
    </cfRule>
    <cfRule type="cellIs" dxfId="495" priority="93" operator="between">
      <formula>30</formula>
      <formula>1</formula>
    </cfRule>
    <cfRule type="cellIs" dxfId="494" priority="94" operator="between">
      <formula>1825</formula>
      <formula>30</formula>
    </cfRule>
  </conditionalFormatting>
  <conditionalFormatting sqref="L14">
    <cfRule type="expression" dxfId="493" priority="91">
      <formula>"YES"</formula>
    </cfRule>
  </conditionalFormatting>
  <conditionalFormatting sqref="AB14">
    <cfRule type="cellIs" dxfId="492" priority="88" operator="lessThan">
      <formula>0</formula>
    </cfRule>
    <cfRule type="cellIs" dxfId="491" priority="89" operator="between">
      <formula>30</formula>
      <formula>1</formula>
    </cfRule>
    <cfRule type="cellIs" dxfId="490" priority="90" operator="between">
      <formula>1825</formula>
      <formula>30</formula>
    </cfRule>
  </conditionalFormatting>
  <conditionalFormatting sqref="Z14:AB14">
    <cfRule type="cellIs" dxfId="489" priority="85" operator="lessThan">
      <formula>0</formula>
    </cfRule>
    <cfRule type="cellIs" dxfId="488" priority="86" operator="between">
      <formula>30</formula>
      <formula>1</formula>
    </cfRule>
    <cfRule type="cellIs" dxfId="487" priority="87" operator="between">
      <formula>1825</formula>
      <formula>30</formula>
    </cfRule>
  </conditionalFormatting>
  <conditionalFormatting sqref="AF14">
    <cfRule type="cellIs" dxfId="486" priority="82" operator="lessThan">
      <formula>0</formula>
    </cfRule>
    <cfRule type="cellIs" dxfId="485" priority="83" operator="between">
      <formula>30</formula>
      <formula>1</formula>
    </cfRule>
    <cfRule type="cellIs" dxfId="484" priority="84" operator="between">
      <formula>1825</formula>
      <formula>30</formula>
    </cfRule>
  </conditionalFormatting>
  <conditionalFormatting sqref="AD14:AF14">
    <cfRule type="cellIs" dxfId="483" priority="79" operator="lessThan">
      <formula>0</formula>
    </cfRule>
    <cfRule type="cellIs" dxfId="482" priority="80" operator="between">
      <formula>30</formula>
      <formula>1</formula>
    </cfRule>
    <cfRule type="cellIs" dxfId="481" priority="81" operator="between">
      <formula>1825</formula>
      <formula>30</formula>
    </cfRule>
  </conditionalFormatting>
  <conditionalFormatting sqref="AC14">
    <cfRule type="cellIs" dxfId="480" priority="76" operator="lessThan">
      <formula>0</formula>
    </cfRule>
    <cfRule type="cellIs" dxfId="479" priority="77" operator="between">
      <formula>30</formula>
      <formula>1</formula>
    </cfRule>
    <cfRule type="cellIs" dxfId="478" priority="78" operator="between">
      <formula>1825</formula>
      <formula>30</formula>
    </cfRule>
  </conditionalFormatting>
  <conditionalFormatting sqref="AG14">
    <cfRule type="cellIs" dxfId="477" priority="73" operator="lessThan">
      <formula>0</formula>
    </cfRule>
    <cfRule type="cellIs" dxfId="476" priority="74" operator="between">
      <formula>30</formula>
      <formula>1</formula>
    </cfRule>
    <cfRule type="cellIs" dxfId="475" priority="75" operator="between">
      <formula>1825</formula>
      <formula>30</formula>
    </cfRule>
  </conditionalFormatting>
  <conditionalFormatting sqref="O33">
    <cfRule type="expression" dxfId="474" priority="42">
      <formula>"YES"</formula>
    </cfRule>
  </conditionalFormatting>
  <conditionalFormatting sqref="P33">
    <cfRule type="expression" dxfId="473" priority="41">
      <formula>"YES"</formula>
    </cfRule>
  </conditionalFormatting>
  <conditionalFormatting sqref="F7">
    <cfRule type="expression" dxfId="472" priority="38">
      <formula>"YES"</formula>
    </cfRule>
  </conditionalFormatting>
  <conditionalFormatting sqref="E7">
    <cfRule type="expression" dxfId="471" priority="39">
      <formula>"YES"</formula>
    </cfRule>
  </conditionalFormatting>
  <conditionalFormatting sqref="J1:K1">
    <cfRule type="cellIs" dxfId="470" priority="35" operator="lessThan">
      <formula>0</formula>
    </cfRule>
    <cfRule type="cellIs" dxfId="469" priority="36" operator="between">
      <formula>30</formula>
      <formula>1</formula>
    </cfRule>
    <cfRule type="cellIs" dxfId="468" priority="37" operator="between">
      <formula>730</formula>
      <formula>30</formula>
    </cfRule>
  </conditionalFormatting>
  <conditionalFormatting sqref="AF1">
    <cfRule type="cellIs" dxfId="467" priority="32" operator="lessThan">
      <formula>0</formula>
    </cfRule>
    <cfRule type="cellIs" dxfId="466" priority="33" operator="between">
      <formula>30</formula>
      <formula>1</formula>
    </cfRule>
    <cfRule type="cellIs" dxfId="465" priority="34" operator="between">
      <formula>730</formula>
      <formula>30</formula>
    </cfRule>
  </conditionalFormatting>
  <conditionalFormatting sqref="AD1 Z1">
    <cfRule type="cellIs" dxfId="464" priority="29" operator="lessThan">
      <formula>0</formula>
    </cfRule>
    <cfRule type="cellIs" dxfId="463" priority="30" operator="between">
      <formula>30</formula>
      <formula>1</formula>
    </cfRule>
    <cfRule type="cellIs" dxfId="462" priority="31" operator="between">
      <formula>5000</formula>
      <formula>30</formula>
    </cfRule>
  </conditionalFormatting>
  <conditionalFormatting sqref="G1 V1:W1">
    <cfRule type="cellIs" dxfId="461" priority="26" operator="lessThan">
      <formula>0</formula>
    </cfRule>
    <cfRule type="cellIs" dxfId="460" priority="27" operator="between">
      <formula>30</formula>
      <formula>1</formula>
    </cfRule>
    <cfRule type="cellIs" dxfId="459" priority="28" operator="between">
      <formula>3000</formula>
      <formula>30</formula>
    </cfRule>
  </conditionalFormatting>
  <conditionalFormatting sqref="L1:M1 R1:S1">
    <cfRule type="expression" dxfId="458" priority="25">
      <formula>"YES"</formula>
    </cfRule>
  </conditionalFormatting>
  <conditionalFormatting sqref="P1:Q1">
    <cfRule type="cellIs" dxfId="457" priority="22" operator="lessThan">
      <formula>0</formula>
    </cfRule>
    <cfRule type="cellIs" dxfId="456" priority="23" operator="between">
      <formula>30</formula>
      <formula>1</formula>
    </cfRule>
    <cfRule type="cellIs" dxfId="455" priority="24" operator="between">
      <formula>730</formula>
      <formula>30</formula>
    </cfRule>
  </conditionalFormatting>
  <conditionalFormatting sqref="P1:Q1">
    <cfRule type="cellIs" dxfId="454" priority="19" operator="lessThan">
      <formula>0</formula>
    </cfRule>
    <cfRule type="cellIs" dxfId="453" priority="20" operator="between">
      <formula>30</formula>
      <formula>1</formula>
    </cfRule>
    <cfRule type="cellIs" dxfId="452" priority="21" operator="between">
      <formula>5000</formula>
      <formula>31</formula>
    </cfRule>
  </conditionalFormatting>
  <conditionalFormatting sqref="R9">
    <cfRule type="expression" dxfId="451" priority="18">
      <formula>"YES"</formula>
    </cfRule>
  </conditionalFormatting>
  <conditionalFormatting sqref="J40:J41">
    <cfRule type="cellIs" dxfId="450" priority="5" operator="lessThan">
      <formula>0</formula>
    </cfRule>
    <cfRule type="cellIs" dxfId="449" priority="6" operator="between">
      <formula>30</formula>
      <formula>1</formula>
    </cfRule>
    <cfRule type="cellIs" dxfId="448" priority="7" operator="between">
      <formula>800</formula>
      <formula>30</formula>
    </cfRule>
  </conditionalFormatting>
  <conditionalFormatting sqref="J37">
    <cfRule type="cellIs" dxfId="447" priority="2" operator="lessThan">
      <formula>0</formula>
    </cfRule>
    <cfRule type="cellIs" dxfId="446" priority="3" operator="between">
      <formula>30</formula>
      <formula>1</formula>
    </cfRule>
    <cfRule type="cellIs" dxfId="445" priority="4" operator="between">
      <formula>800</formula>
      <formula>30</formula>
    </cfRule>
  </conditionalFormatting>
  <conditionalFormatting sqref="R32">
    <cfRule type="expression" dxfId="444" priority="1">
      <formula>"YES"</formula>
    </cfRule>
  </conditionalFormatting>
  <hyperlinks>
    <hyperlink ref="B8" r:id="rId1" xr:uid="{86B1DFBF-F62C-4E4B-91EE-B4F5B1D43D04}"/>
    <hyperlink ref="B10" r:id="rId2" xr:uid="{52F79D6E-02C9-41E4-A379-8267678870A5}"/>
    <hyperlink ref="B12" r:id="rId3" xr:uid="{8CF256E0-2310-4E89-88A1-F118801F1F72}"/>
    <hyperlink ref="B6" r:id="rId4" xr:uid="{A435CFA0-2C40-4758-94F6-BD961C7E51FF}"/>
    <hyperlink ref="B13" r:id="rId5" xr:uid="{F1032ABE-2B7B-42D5-8849-9F83F8A1E88B}"/>
    <hyperlink ref="B11" r:id="rId6" xr:uid="{C3BABF00-8FB2-4CBB-873F-585F0D5E505D}"/>
    <hyperlink ref="B18" r:id="rId7" xr:uid="{615353C1-2E87-4C83-9ADD-D94EED0F1ED1}"/>
    <hyperlink ref="B19" r:id="rId8" xr:uid="{56BB6820-BA64-4E41-886B-0BFDCF856B0F}"/>
    <hyperlink ref="B22" r:id="rId9" xr:uid="{7799B0CA-DC42-412A-B55E-23CDAF6D620F}"/>
    <hyperlink ref="B25" r:id="rId10" xr:uid="{3AD27909-6669-4F4E-8233-4879F4297ACE}"/>
    <hyperlink ref="B27" r:id="rId11" xr:uid="{313E5BF1-DC11-4D97-AC4B-AB3E9F02FA04}"/>
    <hyperlink ref="B35" r:id="rId12" xr:uid="{F7D3F723-5FD9-442C-A578-0C635445994C}"/>
    <hyperlink ref="B38" r:id="rId13" xr:uid="{57B13340-25BE-4EAC-9C27-CEFB43BF4F1F}"/>
    <hyperlink ref="B23" r:id="rId14" xr:uid="{49EC9E26-9497-4D21-ABFD-FF1029F7156F}"/>
    <hyperlink ref="B21" r:id="rId15" xr:uid="{14A43913-D9FF-0E4B-A9CD-F52E71507F9D}"/>
    <hyperlink ref="B15" r:id="rId16" xr:uid="{ADD1D71F-560E-4DA8-8130-968639C08B8B}"/>
    <hyperlink ref="B20" r:id="rId17" xr:uid="{90A0AE20-E7CF-D945-95EE-F1F0053E7D4E}"/>
    <hyperlink ref="B39" r:id="rId18" xr:uid="{62721D61-FA45-4517-A009-38FED2284E39}"/>
    <hyperlink ref="B36" r:id="rId19" xr:uid="{A9FF28AB-9B39-45D5-9846-D574DCC13C0A}"/>
    <hyperlink ref="B31" r:id="rId20" xr:uid="{40063E37-F39A-4C9A-B793-28FF156CCAEE}"/>
    <hyperlink ref="B14" r:id="rId21" xr:uid="{062C8C64-A133-473D-B966-B8173C1AE1F1}"/>
    <hyperlink ref="B34" r:id="rId22" xr:uid="{2240FFDE-A83E-41DC-89D7-4ED98880A1AB}"/>
    <hyperlink ref="B24" r:id="rId23" xr:uid="{9B6DF442-7614-4A34-9886-8F77F60A2555}"/>
    <hyperlink ref="B7" r:id="rId24" xr:uid="{495F1EC8-3A75-4CDA-8559-2056CBBA12F2}"/>
    <hyperlink ref="B9" r:id="rId25" xr:uid="{B327364C-DDD0-4E42-9446-8D12AB92CBD2}"/>
    <hyperlink ref="B28" r:id="rId26" xr:uid="{65DA56FB-3AD3-48A5-AF40-062B39E057AE}"/>
    <hyperlink ref="B29" r:id="rId27" xr:uid="{A703125F-54B7-4686-BDB4-A6B2454D19FC}"/>
    <hyperlink ref="B41" r:id="rId28" xr:uid="{7BF8B425-F990-44B4-ACF6-13516D7C40B7}"/>
    <hyperlink ref="B26" r:id="rId29" xr:uid="{A69B72C4-638B-4CFC-A6BB-8836F6914BEA}"/>
    <hyperlink ref="B37" r:id="rId30" xr:uid="{FC6395E1-71C6-4FA8-A82A-398AAA0C29A2}"/>
    <hyperlink ref="B17" r:id="rId31" xr:uid="{B77B743A-A251-44D6-A9C3-C49C40333E11}"/>
  </hyperlinks>
  <pageMargins left="0.75000000000000011" right="0.75000000000000011" top="1" bottom="1" header="0.5" footer="0.5"/>
  <pageSetup paperSize="8" scale="32" orientation="landscape" r:id="rId32"/>
  <headerFooter>
    <oddHeader>&amp;C&amp;"Arial,Bold"&amp;16&amp;K000000TRAINING REGISTER</oddHeader>
    <oddFooter>&amp;L&amp;"Arial,Regular"&amp;10&amp;K000000&amp;F&amp;R&amp;"Arial,Regular"&amp;10&amp;K000000As at &amp;D</oddFooter>
  </headerFooter>
  <drawing r:id="rId33"/>
  <legacyDrawing r:id="rId3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A9BF9-1327-4F27-86F9-2F495A4D169B}">
  <sheetPr>
    <pageSetUpPr fitToPage="1"/>
  </sheetPr>
  <dimension ref="A1:AM162"/>
  <sheetViews>
    <sheetView zoomScale="70" zoomScaleNormal="70" workbookViewId="0">
      <pane ySplit="1" topLeftCell="A38" activePane="bottomLeft" state="frozen"/>
      <selection pane="bottomLeft" activeCell="A53" sqref="A53:XFD53"/>
    </sheetView>
  </sheetViews>
  <sheetFormatPr defaultColWidth="27" defaultRowHeight="18.75" customHeight="1" x14ac:dyDescent="0.25"/>
  <cols>
    <col min="1" max="1" width="56.125" style="138" customWidth="1"/>
    <col min="2" max="2" width="47.125" style="138" bestFit="1" customWidth="1"/>
    <col min="3" max="3" width="38.125" style="99" bestFit="1" customWidth="1"/>
    <col min="4" max="4" width="3.5" style="112" customWidth="1"/>
    <col min="5" max="5" width="13" style="117" customWidth="1"/>
    <col min="6" max="6" width="12.875" style="117" customWidth="1"/>
    <col min="7" max="7" width="18.125" style="141" bestFit="1" customWidth="1"/>
    <col min="8" max="8" width="3.5" style="112" customWidth="1"/>
    <col min="9" max="9" width="13.125" style="117" customWidth="1"/>
    <col min="10" max="10" width="12.875" style="117" customWidth="1"/>
    <col min="11" max="11" width="18.125" style="141" bestFit="1" customWidth="1"/>
    <col min="12" max="12" width="3.625" style="112" customWidth="1"/>
    <col min="13" max="14" width="12.875" style="99" customWidth="1"/>
    <col min="15" max="15" width="18" style="141" customWidth="1"/>
    <col min="16" max="16" width="3.625" style="112" customWidth="1"/>
    <col min="17" max="18" width="12.875" style="99" customWidth="1"/>
    <col min="19" max="19" width="21.25" style="141" customWidth="1"/>
    <col min="20" max="20" width="3.625" style="218" customWidth="1"/>
    <col min="21" max="16384" width="27" style="99"/>
  </cols>
  <sheetData>
    <row r="1" spans="1:39" s="165" customFormat="1" ht="100.5" customHeight="1" x14ac:dyDescent="0.25">
      <c r="A1" s="169"/>
      <c r="B1" s="169"/>
      <c r="C1" s="171"/>
      <c r="D1" s="96"/>
      <c r="E1" s="224" t="s">
        <v>375</v>
      </c>
      <c r="F1" s="224"/>
      <c r="G1" s="224"/>
      <c r="H1" s="96"/>
      <c r="I1" s="224" t="s">
        <v>376</v>
      </c>
      <c r="J1" s="224"/>
      <c r="K1" s="224"/>
      <c r="L1" s="96"/>
      <c r="M1" s="225" t="s">
        <v>240</v>
      </c>
      <c r="N1" s="225"/>
      <c r="O1" s="225"/>
      <c r="P1" s="96"/>
      <c r="Q1" s="225" t="s">
        <v>402</v>
      </c>
      <c r="R1" s="225"/>
      <c r="S1" s="225"/>
      <c r="T1" s="219"/>
      <c r="U1" s="171"/>
      <c r="V1" s="171"/>
      <c r="W1" s="171"/>
      <c r="X1" s="171"/>
      <c r="Y1" s="171"/>
      <c r="Z1" s="171"/>
      <c r="AA1" s="171"/>
      <c r="AB1" s="171"/>
      <c r="AC1" s="171"/>
      <c r="AD1" s="171"/>
      <c r="AE1" s="171"/>
      <c r="AF1" s="171"/>
      <c r="AG1" s="171"/>
      <c r="AH1" s="171"/>
      <c r="AI1" s="171"/>
      <c r="AJ1" s="171"/>
      <c r="AK1" s="171"/>
      <c r="AL1" s="171"/>
      <c r="AM1" s="171"/>
    </row>
    <row r="2" spans="1:39" s="73" customFormat="1" ht="26.25" x14ac:dyDescent="0.35">
      <c r="A2" s="184" t="s">
        <v>393</v>
      </c>
      <c r="B2" s="202"/>
      <c r="C2" s="185"/>
      <c r="D2" s="198"/>
      <c r="E2" s="74"/>
      <c r="F2" s="74"/>
      <c r="G2" s="189"/>
      <c r="H2" s="198"/>
      <c r="I2" s="74"/>
      <c r="J2" s="74"/>
      <c r="K2" s="189"/>
      <c r="L2" s="198"/>
      <c r="M2" s="75"/>
      <c r="N2" s="75"/>
      <c r="O2" s="189"/>
      <c r="P2" s="198"/>
      <c r="Q2" s="75"/>
      <c r="R2" s="75"/>
      <c r="S2" s="189"/>
      <c r="T2" s="220"/>
      <c r="U2" s="75"/>
      <c r="V2" s="75"/>
      <c r="W2" s="75"/>
      <c r="X2" s="75"/>
      <c r="Y2" s="75"/>
      <c r="Z2" s="75"/>
      <c r="AA2" s="75"/>
      <c r="AB2" s="75"/>
      <c r="AC2" s="75"/>
      <c r="AD2" s="75"/>
      <c r="AE2" s="75"/>
      <c r="AF2" s="75"/>
      <c r="AG2" s="75"/>
      <c r="AH2" s="75"/>
      <c r="AI2" s="75"/>
      <c r="AJ2" s="75"/>
      <c r="AK2" s="75"/>
      <c r="AL2" s="75"/>
      <c r="AM2" s="75"/>
    </row>
    <row r="3" spans="1:39" s="153" customFormat="1" ht="20.25" x14ac:dyDescent="0.25">
      <c r="A3" s="186" t="s">
        <v>392</v>
      </c>
      <c r="B3" s="203"/>
      <c r="C3" s="149"/>
      <c r="D3" s="199"/>
      <c r="E3" s="147"/>
      <c r="F3" s="147"/>
      <c r="G3" s="148"/>
      <c r="H3" s="199"/>
      <c r="I3" s="147"/>
      <c r="J3" s="147"/>
      <c r="K3" s="148"/>
      <c r="L3" s="199"/>
      <c r="M3" s="148"/>
      <c r="N3" s="148"/>
      <c r="O3" s="148"/>
      <c r="P3" s="199"/>
      <c r="Q3" s="148"/>
      <c r="R3" s="148"/>
      <c r="S3" s="148"/>
      <c r="T3" s="221"/>
      <c r="U3" s="148"/>
      <c r="V3" s="148"/>
      <c r="W3" s="148"/>
      <c r="X3" s="148"/>
      <c r="Y3" s="148"/>
      <c r="Z3" s="148"/>
      <c r="AA3" s="148"/>
      <c r="AB3" s="148"/>
      <c r="AC3" s="148"/>
      <c r="AD3" s="148"/>
      <c r="AE3" s="148"/>
      <c r="AF3" s="148"/>
      <c r="AG3" s="148"/>
      <c r="AH3" s="148"/>
      <c r="AI3" s="148"/>
      <c r="AJ3" s="148"/>
      <c r="AK3" s="148"/>
      <c r="AL3" s="148"/>
      <c r="AM3" s="148"/>
    </row>
    <row r="4" spans="1:39" s="112" customFormat="1" ht="18.75" customHeight="1" x14ac:dyDescent="0.25">
      <c r="A4" s="93" t="s">
        <v>337</v>
      </c>
      <c r="B4" s="93" t="s">
        <v>187</v>
      </c>
      <c r="C4" s="94" t="s">
        <v>12</v>
      </c>
      <c r="D4" s="94"/>
      <c r="E4" s="95" t="s">
        <v>184</v>
      </c>
      <c r="F4" s="95" t="s">
        <v>183</v>
      </c>
      <c r="G4" s="155" t="s">
        <v>185</v>
      </c>
      <c r="I4" s="95" t="s">
        <v>260</v>
      </c>
      <c r="J4" s="95" t="s">
        <v>183</v>
      </c>
      <c r="K4" s="155" t="s">
        <v>185</v>
      </c>
      <c r="M4" s="94" t="s">
        <v>303</v>
      </c>
      <c r="N4" s="95" t="s">
        <v>183</v>
      </c>
      <c r="O4" s="155" t="s">
        <v>185</v>
      </c>
      <c r="Q4" s="94" t="s">
        <v>303</v>
      </c>
      <c r="R4" s="95" t="s">
        <v>183</v>
      </c>
      <c r="S4" s="155" t="s">
        <v>185</v>
      </c>
      <c r="T4" s="218"/>
      <c r="U4" s="87"/>
      <c r="V4" s="87"/>
      <c r="W4" s="87"/>
      <c r="X4" s="87"/>
      <c r="Y4" s="87"/>
      <c r="Z4" s="87"/>
      <c r="AA4" s="87"/>
      <c r="AB4" s="87"/>
      <c r="AC4" s="87"/>
      <c r="AD4" s="87"/>
      <c r="AE4" s="87"/>
      <c r="AF4" s="87"/>
      <c r="AG4" s="87"/>
      <c r="AH4" s="87"/>
      <c r="AI4" s="87"/>
      <c r="AJ4" s="87"/>
      <c r="AK4" s="87"/>
      <c r="AL4" s="87"/>
      <c r="AM4" s="87"/>
    </row>
    <row r="5" spans="1:39" ht="18.75" customHeight="1" x14ac:dyDescent="0.25">
      <c r="A5" s="140" t="s">
        <v>359</v>
      </c>
      <c r="B5" s="187" t="s">
        <v>357</v>
      </c>
      <c r="C5" s="188" t="s">
        <v>358</v>
      </c>
      <c r="E5" s="109">
        <v>43550</v>
      </c>
      <c r="F5" s="109">
        <f>EDATE(E5,12)</f>
        <v>43916</v>
      </c>
      <c r="G5" s="167">
        <f ca="1">F5-TODAY()</f>
        <v>69</v>
      </c>
      <c r="I5" s="109">
        <v>43373</v>
      </c>
      <c r="J5" s="109">
        <f>EDATE(I5,12)</f>
        <v>43738</v>
      </c>
      <c r="K5" s="167">
        <f ca="1">J5-TODAY()</f>
        <v>-109</v>
      </c>
      <c r="M5" s="109">
        <v>43570</v>
      </c>
      <c r="N5" s="109">
        <f>EDATE(M5,12)</f>
        <v>43936</v>
      </c>
      <c r="O5" s="167">
        <f ca="1">N5-TODAY()</f>
        <v>89</v>
      </c>
      <c r="Q5" s="87"/>
      <c r="R5" s="87"/>
      <c r="S5" s="167"/>
      <c r="U5" s="87"/>
      <c r="V5" s="87"/>
      <c r="W5" s="87"/>
      <c r="X5" s="87"/>
      <c r="Y5" s="87"/>
      <c r="Z5" s="87"/>
      <c r="AA5" s="87"/>
      <c r="AB5" s="87"/>
      <c r="AC5" s="87"/>
      <c r="AD5" s="87"/>
      <c r="AE5" s="87"/>
      <c r="AF5" s="87"/>
      <c r="AG5" s="87"/>
      <c r="AH5" s="87"/>
      <c r="AI5" s="87"/>
      <c r="AJ5" s="87"/>
      <c r="AK5" s="87"/>
      <c r="AL5" s="87"/>
      <c r="AM5" s="87"/>
    </row>
    <row r="6" spans="1:39" s="168" customFormat="1" ht="20.25" customHeight="1" x14ac:dyDescent="0.25">
      <c r="A6" s="87" t="s">
        <v>293</v>
      </c>
      <c r="B6" s="133" t="s">
        <v>294</v>
      </c>
      <c r="C6" s="169" t="s">
        <v>91</v>
      </c>
      <c r="D6" s="105"/>
      <c r="E6" s="114">
        <v>43494</v>
      </c>
      <c r="F6" s="109">
        <f>EDATE(E6,12)</f>
        <v>43859</v>
      </c>
      <c r="G6" s="167">
        <f ca="1">F6-TODAY()</f>
        <v>12</v>
      </c>
      <c r="H6" s="105"/>
      <c r="I6" s="110">
        <v>43738</v>
      </c>
      <c r="J6" s="110">
        <f>EDATE(I6,12)</f>
        <v>44104</v>
      </c>
      <c r="K6" s="167">
        <f ca="1">J6-TODAY()</f>
        <v>257</v>
      </c>
      <c r="L6" s="105"/>
      <c r="M6" s="114">
        <v>43496</v>
      </c>
      <c r="N6" s="110">
        <f>EDATE(M6,12)</f>
        <v>43861</v>
      </c>
      <c r="O6" s="167">
        <f ca="1">N6-TODAY()</f>
        <v>14</v>
      </c>
      <c r="P6" s="105"/>
      <c r="Q6" s="114"/>
      <c r="R6" s="110"/>
      <c r="S6" s="167"/>
      <c r="T6" s="129"/>
      <c r="U6" s="87"/>
      <c r="V6" s="87"/>
      <c r="W6" s="87"/>
      <c r="X6" s="87"/>
      <c r="Y6" s="87"/>
      <c r="Z6" s="87"/>
      <c r="AA6" s="87"/>
      <c r="AB6" s="87"/>
      <c r="AC6" s="87"/>
      <c r="AD6" s="87"/>
      <c r="AE6" s="87"/>
      <c r="AF6" s="87"/>
      <c r="AG6" s="87"/>
      <c r="AH6" s="87"/>
      <c r="AI6" s="87"/>
      <c r="AJ6" s="87"/>
      <c r="AK6" s="87"/>
      <c r="AL6" s="87"/>
      <c r="AM6" s="87"/>
    </row>
    <row r="7" spans="1:39" s="168" customFormat="1" ht="20.25" customHeight="1" x14ac:dyDescent="0.25">
      <c r="A7" s="87" t="s">
        <v>399</v>
      </c>
      <c r="B7" s="133" t="s">
        <v>400</v>
      </c>
      <c r="C7" s="169" t="s">
        <v>401</v>
      </c>
      <c r="D7" s="105"/>
      <c r="E7" s="118" t="s">
        <v>71</v>
      </c>
      <c r="F7" s="118" t="s">
        <v>71</v>
      </c>
      <c r="G7" s="180" t="s">
        <v>71</v>
      </c>
      <c r="H7" s="105"/>
      <c r="I7" s="110">
        <v>43738</v>
      </c>
      <c r="J7" s="110">
        <f>EDATE(I7,12)</f>
        <v>44104</v>
      </c>
      <c r="K7" s="167">
        <f ca="1">J7-TODAY()</f>
        <v>257</v>
      </c>
      <c r="L7" s="105"/>
      <c r="M7" s="114">
        <v>43616</v>
      </c>
      <c r="N7" s="110">
        <f>EDATE(M7,12)</f>
        <v>43982</v>
      </c>
      <c r="O7" s="167">
        <f ca="1">N7-TODAY()</f>
        <v>135</v>
      </c>
      <c r="P7" s="105"/>
      <c r="Q7" s="114"/>
      <c r="R7" s="110"/>
      <c r="S7" s="167"/>
      <c r="T7" s="129"/>
      <c r="U7" s="87"/>
      <c r="V7" s="87"/>
      <c r="W7" s="87"/>
      <c r="X7" s="87"/>
      <c r="Y7" s="87"/>
      <c r="Z7" s="87"/>
      <c r="AA7" s="87"/>
      <c r="AB7" s="87"/>
      <c r="AC7" s="87"/>
      <c r="AD7" s="87"/>
      <c r="AE7" s="87"/>
      <c r="AF7" s="87"/>
      <c r="AG7" s="87"/>
      <c r="AH7" s="87"/>
      <c r="AI7" s="87"/>
      <c r="AJ7" s="87"/>
      <c r="AK7" s="87"/>
      <c r="AL7" s="87"/>
      <c r="AM7" s="87"/>
    </row>
    <row r="8" spans="1:39" s="112" customFormat="1" ht="20.25" customHeight="1" x14ac:dyDescent="0.25">
      <c r="B8" s="176"/>
      <c r="C8" s="177"/>
      <c r="D8" s="105"/>
      <c r="E8" s="108"/>
      <c r="F8" s="175"/>
      <c r="G8" s="174"/>
      <c r="H8" s="105"/>
      <c r="I8" s="118"/>
      <c r="J8" s="118"/>
      <c r="K8" s="174"/>
      <c r="L8" s="105"/>
      <c r="M8" s="108"/>
      <c r="N8" s="118"/>
      <c r="O8" s="174"/>
      <c r="P8" s="105"/>
      <c r="Q8" s="108"/>
      <c r="R8" s="118"/>
      <c r="S8" s="174"/>
      <c r="T8" s="129"/>
      <c r="U8" s="87"/>
      <c r="V8" s="87"/>
      <c r="W8" s="87"/>
      <c r="X8" s="87"/>
      <c r="Y8" s="87"/>
      <c r="Z8" s="87"/>
      <c r="AA8" s="87"/>
      <c r="AB8" s="87"/>
      <c r="AC8" s="87"/>
      <c r="AD8" s="87"/>
      <c r="AE8" s="87"/>
      <c r="AF8" s="87"/>
      <c r="AG8" s="87"/>
      <c r="AH8" s="87"/>
      <c r="AI8" s="87"/>
      <c r="AJ8" s="87"/>
      <c r="AK8" s="87"/>
      <c r="AL8" s="87"/>
      <c r="AM8" s="87"/>
    </row>
    <row r="9" spans="1:39" s="87" customFormat="1" ht="18.75" customHeight="1" x14ac:dyDescent="0.25">
      <c r="A9" s="172" t="s">
        <v>331</v>
      </c>
      <c r="B9" s="133" t="s">
        <v>332</v>
      </c>
      <c r="C9" s="173" t="s">
        <v>333</v>
      </c>
      <c r="D9" s="174"/>
      <c r="E9" s="118" t="s">
        <v>71</v>
      </c>
      <c r="F9" s="118" t="s">
        <v>71</v>
      </c>
      <c r="G9" s="174" t="s">
        <v>71</v>
      </c>
      <c r="H9" s="112"/>
      <c r="I9" s="109">
        <v>43738</v>
      </c>
      <c r="J9" s="109">
        <f>EDATE(I9,12)</f>
        <v>44104</v>
      </c>
      <c r="K9" s="167">
        <f ca="1">J9-TODAY()</f>
        <v>257</v>
      </c>
      <c r="L9" s="112"/>
      <c r="M9" s="109">
        <v>43710</v>
      </c>
      <c r="N9" s="110">
        <f>EDATE(M9,12)</f>
        <v>44076</v>
      </c>
      <c r="O9" s="167">
        <f ca="1">N9-TODAY()</f>
        <v>229</v>
      </c>
      <c r="P9" s="112"/>
      <c r="S9" s="167"/>
      <c r="T9" s="218"/>
    </row>
    <row r="10" spans="1:39" s="87" customFormat="1" ht="18.75" customHeight="1" x14ac:dyDescent="0.25">
      <c r="A10" s="172" t="s">
        <v>334</v>
      </c>
      <c r="B10" s="133" t="s">
        <v>332</v>
      </c>
      <c r="C10" s="173" t="s">
        <v>333</v>
      </c>
      <c r="D10" s="174"/>
      <c r="E10" s="109">
        <v>43797</v>
      </c>
      <c r="F10" s="109">
        <f>EDATE(E10,12)</f>
        <v>44163</v>
      </c>
      <c r="G10" s="167">
        <f ca="1">F10-TODAY()</f>
        <v>316</v>
      </c>
      <c r="H10" s="112"/>
      <c r="I10" s="118" t="s">
        <v>71</v>
      </c>
      <c r="J10" s="118" t="s">
        <v>71</v>
      </c>
      <c r="K10" s="180" t="s">
        <v>71</v>
      </c>
      <c r="L10" s="112"/>
      <c r="M10" s="118" t="s">
        <v>71</v>
      </c>
      <c r="N10" s="118" t="s">
        <v>71</v>
      </c>
      <c r="O10" s="180" t="s">
        <v>71</v>
      </c>
      <c r="P10" s="112"/>
      <c r="S10" s="167"/>
      <c r="T10" s="218"/>
    </row>
    <row r="11" spans="1:39" s="112" customFormat="1" ht="20.25" customHeight="1" x14ac:dyDescent="0.25">
      <c r="B11" s="176"/>
      <c r="C11" s="177"/>
      <c r="D11" s="105"/>
      <c r="E11" s="108"/>
      <c r="F11" s="175"/>
      <c r="G11" s="174"/>
      <c r="H11" s="105"/>
      <c r="I11" s="118"/>
      <c r="J11" s="118"/>
      <c r="K11" s="174"/>
      <c r="L11" s="105"/>
      <c r="M11" s="108"/>
      <c r="N11" s="118"/>
      <c r="O11" s="174"/>
      <c r="P11" s="105"/>
      <c r="Q11" s="108"/>
      <c r="R11" s="118"/>
      <c r="S11" s="174"/>
      <c r="T11" s="129"/>
      <c r="U11" s="87"/>
      <c r="V11" s="87"/>
      <c r="W11" s="87"/>
      <c r="X11" s="87"/>
      <c r="Y11" s="87"/>
      <c r="Z11" s="87"/>
      <c r="AA11" s="87"/>
      <c r="AB11" s="87"/>
      <c r="AC11" s="87"/>
      <c r="AD11" s="87"/>
      <c r="AE11" s="87"/>
      <c r="AF11" s="87"/>
      <c r="AG11" s="87"/>
      <c r="AH11" s="87"/>
      <c r="AI11" s="87"/>
      <c r="AJ11" s="87"/>
      <c r="AK11" s="87"/>
      <c r="AL11" s="87"/>
      <c r="AM11" s="87"/>
    </row>
    <row r="12" spans="1:39" ht="18.75" customHeight="1" x14ac:dyDescent="0.25">
      <c r="A12" s="87" t="s">
        <v>127</v>
      </c>
      <c r="B12" s="133" t="s">
        <v>208</v>
      </c>
      <c r="C12" s="169" t="s">
        <v>131</v>
      </c>
      <c r="D12" s="105"/>
      <c r="E12" s="109">
        <v>43486</v>
      </c>
      <c r="F12" s="109">
        <f>EDATE(E12,12)</f>
        <v>43851</v>
      </c>
      <c r="G12" s="167">
        <f ca="1">F12-TODAY()</f>
        <v>4</v>
      </c>
      <c r="I12" s="109">
        <v>43738</v>
      </c>
      <c r="J12" s="109">
        <f>EDATE(I12,12)</f>
        <v>44104</v>
      </c>
      <c r="K12" s="167">
        <f t="shared" ref="K12:K22" ca="1" si="0">J12-TODAY()</f>
        <v>257</v>
      </c>
      <c r="M12" s="109">
        <v>43536</v>
      </c>
      <c r="N12" s="110">
        <f t="shared" ref="N12:N22" si="1">EDATE(M12,12)</f>
        <v>43902</v>
      </c>
      <c r="O12" s="167">
        <f t="shared" ref="O12:O22" ca="1" si="2">N12-TODAY()</f>
        <v>55</v>
      </c>
      <c r="Q12" s="109"/>
      <c r="R12" s="110"/>
      <c r="S12" s="167"/>
      <c r="U12" s="87"/>
      <c r="V12" s="87"/>
      <c r="W12" s="87"/>
      <c r="X12" s="87"/>
      <c r="Y12" s="87"/>
      <c r="Z12" s="87"/>
      <c r="AA12" s="87"/>
      <c r="AB12" s="87"/>
      <c r="AC12" s="87"/>
      <c r="AD12" s="87"/>
      <c r="AE12" s="87"/>
      <c r="AF12" s="87"/>
      <c r="AG12" s="87"/>
      <c r="AH12" s="87"/>
      <c r="AI12" s="87"/>
      <c r="AJ12" s="87"/>
      <c r="AK12" s="87"/>
      <c r="AL12" s="87"/>
      <c r="AM12" s="87"/>
    </row>
    <row r="13" spans="1:39" s="87" customFormat="1" ht="18.75" customHeight="1" x14ac:dyDescent="0.25">
      <c r="A13" s="87" t="s">
        <v>404</v>
      </c>
      <c r="B13" s="133" t="s">
        <v>405</v>
      </c>
      <c r="C13" s="169" t="s">
        <v>406</v>
      </c>
      <c r="D13" s="105"/>
      <c r="E13" s="175"/>
      <c r="F13" s="175"/>
      <c r="G13" s="155" t="s">
        <v>410</v>
      </c>
      <c r="H13" s="112"/>
      <c r="I13" s="109">
        <v>43738</v>
      </c>
      <c r="J13" s="109">
        <f>EDATE(I13,12)</f>
        <v>44104</v>
      </c>
      <c r="K13" s="167">
        <f t="shared" ca="1" si="0"/>
        <v>257</v>
      </c>
      <c r="L13" s="112"/>
      <c r="M13" s="109">
        <v>43567</v>
      </c>
      <c r="N13" s="110">
        <f t="shared" si="1"/>
        <v>43933</v>
      </c>
      <c r="O13" s="167">
        <f t="shared" ca="1" si="2"/>
        <v>86</v>
      </c>
      <c r="P13" s="112"/>
      <c r="Q13" s="109"/>
      <c r="R13" s="110"/>
      <c r="S13" s="167"/>
      <c r="T13" s="218"/>
    </row>
    <row r="14" spans="1:39" s="87" customFormat="1" ht="18.75" customHeight="1" x14ac:dyDescent="0.25">
      <c r="A14" s="87" t="s">
        <v>407</v>
      </c>
      <c r="B14" s="133" t="s">
        <v>408</v>
      </c>
      <c r="C14" s="169" t="s">
        <v>403</v>
      </c>
      <c r="D14" s="105"/>
      <c r="E14" s="118" t="s">
        <v>71</v>
      </c>
      <c r="F14" s="118" t="s">
        <v>71</v>
      </c>
      <c r="G14" s="180" t="s">
        <v>71</v>
      </c>
      <c r="H14" s="112"/>
      <c r="I14" s="109">
        <v>43647</v>
      </c>
      <c r="J14" s="109">
        <f>EDATE(I14,12)</f>
        <v>44013</v>
      </c>
      <c r="K14" s="167">
        <f t="shared" ca="1" si="0"/>
        <v>166</v>
      </c>
      <c r="L14" s="112"/>
      <c r="M14" s="109">
        <v>43661</v>
      </c>
      <c r="N14" s="110">
        <f t="shared" si="1"/>
        <v>44027</v>
      </c>
      <c r="O14" s="167">
        <f t="shared" ca="1" si="2"/>
        <v>180</v>
      </c>
      <c r="P14" s="112"/>
      <c r="Q14" s="109"/>
      <c r="R14" s="110"/>
      <c r="S14" s="167"/>
      <c r="T14" s="218"/>
    </row>
    <row r="15" spans="1:39" ht="18.75" customHeight="1" x14ac:dyDescent="0.25">
      <c r="A15" s="140" t="s">
        <v>304</v>
      </c>
      <c r="B15" s="183" t="s">
        <v>409</v>
      </c>
      <c r="C15" s="171" t="s">
        <v>305</v>
      </c>
      <c r="E15" s="118"/>
      <c r="F15" s="118"/>
      <c r="G15" s="197" t="s">
        <v>410</v>
      </c>
      <c r="I15" s="109">
        <v>43738</v>
      </c>
      <c r="J15" s="109">
        <f>EDATE(I15,12)</f>
        <v>44104</v>
      </c>
      <c r="K15" s="167">
        <f t="shared" ca="1" si="0"/>
        <v>257</v>
      </c>
      <c r="M15" s="109">
        <v>43619</v>
      </c>
      <c r="N15" s="109">
        <f t="shared" si="1"/>
        <v>43985</v>
      </c>
      <c r="O15" s="167">
        <f t="shared" ca="1" si="2"/>
        <v>138</v>
      </c>
      <c r="Q15" s="109"/>
      <c r="R15" s="109"/>
      <c r="S15" s="167"/>
      <c r="U15" s="87"/>
      <c r="V15" s="87"/>
      <c r="W15" s="87"/>
      <c r="X15" s="87"/>
      <c r="Y15" s="87"/>
    </row>
    <row r="16" spans="1:39" s="87" customFormat="1" ht="18.75" customHeight="1" x14ac:dyDescent="0.25">
      <c r="A16" s="87" t="s">
        <v>339</v>
      </c>
      <c r="B16" s="133" t="s">
        <v>340</v>
      </c>
      <c r="C16" s="171" t="s">
        <v>277</v>
      </c>
      <c r="D16" s="112"/>
      <c r="E16" s="110">
        <v>43622</v>
      </c>
      <c r="F16" s="109">
        <f>EDATE(E16,12)</f>
        <v>43988</v>
      </c>
      <c r="G16" s="167">
        <f t="shared" ref="G16:G25" ca="1" si="3">F16-TODAY()</f>
        <v>141</v>
      </c>
      <c r="H16" s="112"/>
      <c r="I16" s="110">
        <v>43738</v>
      </c>
      <c r="J16" s="109">
        <f>EDATE(I16,12)</f>
        <v>44104</v>
      </c>
      <c r="K16" s="167">
        <f t="shared" ca="1" si="0"/>
        <v>257</v>
      </c>
      <c r="L16" s="112"/>
      <c r="M16" s="109">
        <v>43544</v>
      </c>
      <c r="N16" s="109">
        <f t="shared" si="1"/>
        <v>43910</v>
      </c>
      <c r="O16" s="167">
        <f t="shared" ca="1" si="2"/>
        <v>63</v>
      </c>
      <c r="P16" s="112"/>
      <c r="Q16" s="109">
        <v>43621</v>
      </c>
      <c r="R16" s="109">
        <f>EDATE(Q16,12)</f>
        <v>43987</v>
      </c>
      <c r="S16" s="167">
        <f ca="1">R16-TODAY()</f>
        <v>140</v>
      </c>
      <c r="T16" s="218"/>
    </row>
    <row r="17" spans="1:36" ht="18.75" customHeight="1" x14ac:dyDescent="0.25">
      <c r="A17" s="87" t="s">
        <v>278</v>
      </c>
      <c r="B17" s="133" t="s">
        <v>283</v>
      </c>
      <c r="C17" s="171" t="s">
        <v>279</v>
      </c>
      <c r="E17" s="109">
        <v>43480</v>
      </c>
      <c r="F17" s="109">
        <f>EDATE(E17,12)</f>
        <v>43845</v>
      </c>
      <c r="G17" s="167">
        <f t="shared" ca="1" si="3"/>
        <v>-2</v>
      </c>
      <c r="I17" s="109">
        <v>43676</v>
      </c>
      <c r="J17" s="109">
        <f>EDATE(I17,14)</f>
        <v>44104</v>
      </c>
      <c r="K17" s="167">
        <f t="shared" ca="1" si="0"/>
        <v>257</v>
      </c>
      <c r="M17" s="109">
        <v>43520</v>
      </c>
      <c r="N17" s="109">
        <f t="shared" si="1"/>
        <v>43885</v>
      </c>
      <c r="O17" s="167">
        <f t="shared" ca="1" si="2"/>
        <v>38</v>
      </c>
      <c r="Q17" s="109"/>
      <c r="R17" s="109"/>
      <c r="S17" s="167"/>
      <c r="U17" s="87"/>
      <c r="V17" s="87"/>
      <c r="W17" s="87"/>
      <c r="X17" s="87"/>
      <c r="Y17" s="87"/>
    </row>
    <row r="18" spans="1:36" ht="18.75" customHeight="1" x14ac:dyDescent="0.25">
      <c r="A18" s="87" t="s">
        <v>411</v>
      </c>
      <c r="B18" s="133" t="s">
        <v>412</v>
      </c>
      <c r="C18" s="171" t="s">
        <v>258</v>
      </c>
      <c r="E18" s="109">
        <v>43539</v>
      </c>
      <c r="F18" s="109">
        <f>EDATE(E18,12)</f>
        <v>43905</v>
      </c>
      <c r="G18" s="167">
        <f t="shared" ca="1" si="3"/>
        <v>58</v>
      </c>
      <c r="I18" s="109">
        <v>43738</v>
      </c>
      <c r="J18" s="109">
        <f>EDATE(I18,14)</f>
        <v>44165</v>
      </c>
      <c r="K18" s="167">
        <f t="shared" ca="1" si="0"/>
        <v>318</v>
      </c>
      <c r="M18" s="109">
        <v>43815</v>
      </c>
      <c r="N18" s="109">
        <f t="shared" si="1"/>
        <v>44181</v>
      </c>
      <c r="O18" s="167">
        <f t="shared" ca="1" si="2"/>
        <v>334</v>
      </c>
      <c r="Q18" s="109"/>
      <c r="R18" s="109"/>
      <c r="S18" s="167"/>
      <c r="U18" s="87"/>
      <c r="V18" s="87"/>
      <c r="W18" s="87"/>
      <c r="X18" s="87"/>
      <c r="Y18" s="87"/>
    </row>
    <row r="19" spans="1:36" ht="18.75" customHeight="1" x14ac:dyDescent="0.25">
      <c r="A19" s="87" t="s">
        <v>413</v>
      </c>
      <c r="B19" s="133" t="s">
        <v>414</v>
      </c>
      <c r="C19" s="171" t="s">
        <v>415</v>
      </c>
      <c r="E19" s="109">
        <v>43718</v>
      </c>
      <c r="F19" s="109">
        <f>EDATE(E19,36)</f>
        <v>44814</v>
      </c>
      <c r="G19" s="167">
        <f t="shared" ca="1" si="3"/>
        <v>967</v>
      </c>
      <c r="I19" s="109">
        <v>43738</v>
      </c>
      <c r="J19" s="109">
        <f>EDATE(I19,14)</f>
        <v>44165</v>
      </c>
      <c r="K19" s="167">
        <f t="shared" ca="1" si="0"/>
        <v>318</v>
      </c>
      <c r="M19" s="109">
        <v>43585</v>
      </c>
      <c r="N19" s="109">
        <f t="shared" si="1"/>
        <v>43951</v>
      </c>
      <c r="O19" s="167">
        <f t="shared" ca="1" si="2"/>
        <v>104</v>
      </c>
      <c r="Q19" s="109"/>
      <c r="R19" s="109"/>
      <c r="S19" s="167"/>
      <c r="U19" s="87"/>
      <c r="V19" s="87"/>
      <c r="W19" s="87"/>
      <c r="X19" s="87"/>
      <c r="Y19" s="87"/>
    </row>
    <row r="20" spans="1:36" ht="18.75" customHeight="1" x14ac:dyDescent="0.25">
      <c r="A20" s="87" t="s">
        <v>266</v>
      </c>
      <c r="B20" s="133" t="s">
        <v>434</v>
      </c>
      <c r="C20" s="169" t="s">
        <v>176</v>
      </c>
      <c r="D20" s="105"/>
      <c r="E20" s="109">
        <v>43727</v>
      </c>
      <c r="F20" s="109">
        <f t="shared" ref="F20:F25" si="4">EDATE(E20,12)</f>
        <v>44093</v>
      </c>
      <c r="G20" s="167">
        <f t="shared" ca="1" si="3"/>
        <v>246</v>
      </c>
      <c r="I20" s="109">
        <v>43738</v>
      </c>
      <c r="J20" s="109">
        <f>EDATE(I20,12)</f>
        <v>44104</v>
      </c>
      <c r="K20" s="167">
        <f t="shared" ca="1" si="0"/>
        <v>257</v>
      </c>
      <c r="M20" s="109">
        <v>43735</v>
      </c>
      <c r="N20" s="110">
        <f t="shared" si="1"/>
        <v>44101</v>
      </c>
      <c r="O20" s="167">
        <f t="shared" ca="1" si="2"/>
        <v>254</v>
      </c>
      <c r="Q20" s="109">
        <v>43621</v>
      </c>
      <c r="R20" s="110">
        <f>EDATE(Q20,12)</f>
        <v>43987</v>
      </c>
      <c r="S20" s="167">
        <f ca="1">R20-TODAY()</f>
        <v>140</v>
      </c>
      <c r="U20" s="87"/>
      <c r="V20" s="87"/>
      <c r="W20" s="87"/>
      <c r="X20" s="87"/>
      <c r="Y20" s="87"/>
    </row>
    <row r="21" spans="1:36" ht="18.75" customHeight="1" x14ac:dyDescent="0.25">
      <c r="A21" s="87" t="s">
        <v>351</v>
      </c>
      <c r="B21" s="133" t="s">
        <v>285</v>
      </c>
      <c r="C21" s="171" t="s">
        <v>286</v>
      </c>
      <c r="E21" s="109">
        <v>43764</v>
      </c>
      <c r="F21" s="109">
        <f t="shared" si="4"/>
        <v>44130</v>
      </c>
      <c r="G21" s="167">
        <f t="shared" ca="1" si="3"/>
        <v>283</v>
      </c>
      <c r="I21" s="109">
        <v>43738</v>
      </c>
      <c r="J21" s="109">
        <f>EDATE(I21,12)</f>
        <v>44104</v>
      </c>
      <c r="K21" s="167">
        <f t="shared" ca="1" si="0"/>
        <v>257</v>
      </c>
      <c r="M21" s="109">
        <v>43613</v>
      </c>
      <c r="N21" s="109">
        <f t="shared" si="1"/>
        <v>43979</v>
      </c>
      <c r="O21" s="167">
        <f t="shared" ca="1" si="2"/>
        <v>132</v>
      </c>
      <c r="Q21" s="118" t="s">
        <v>71</v>
      </c>
      <c r="R21" s="118" t="s">
        <v>71</v>
      </c>
      <c r="S21" s="180" t="s">
        <v>71</v>
      </c>
      <c r="U21" s="87"/>
      <c r="V21" s="87"/>
      <c r="W21" s="87"/>
      <c r="X21" s="87"/>
      <c r="Y21" s="87"/>
    </row>
    <row r="22" spans="1:36" ht="18.75" customHeight="1" x14ac:dyDescent="0.25">
      <c r="A22" s="140" t="s">
        <v>257</v>
      </c>
      <c r="B22" s="183" t="s">
        <v>259</v>
      </c>
      <c r="C22" s="171" t="s">
        <v>258</v>
      </c>
      <c r="E22" s="109">
        <v>43552</v>
      </c>
      <c r="F22" s="109">
        <f t="shared" si="4"/>
        <v>43918</v>
      </c>
      <c r="G22" s="167">
        <f t="shared" ca="1" si="3"/>
        <v>71</v>
      </c>
      <c r="I22" s="109">
        <v>43738</v>
      </c>
      <c r="J22" s="109">
        <f>EDATE(I22,12)</f>
        <v>44104</v>
      </c>
      <c r="K22" s="167">
        <f t="shared" ca="1" si="0"/>
        <v>257</v>
      </c>
      <c r="M22" s="109">
        <v>43845</v>
      </c>
      <c r="N22" s="110">
        <f t="shared" si="1"/>
        <v>44211</v>
      </c>
      <c r="O22" s="167">
        <f t="shared" ca="1" si="2"/>
        <v>364</v>
      </c>
      <c r="Q22" s="109"/>
      <c r="R22" s="110"/>
      <c r="S22" s="167"/>
      <c r="U22" s="87"/>
      <c r="V22" s="87"/>
      <c r="W22" s="87"/>
      <c r="X22" s="87"/>
      <c r="Y22" s="87"/>
    </row>
    <row r="23" spans="1:36" ht="18.75" customHeight="1" x14ac:dyDescent="0.25">
      <c r="A23" s="87" t="s">
        <v>287</v>
      </c>
      <c r="B23" s="133" t="s">
        <v>288</v>
      </c>
      <c r="C23" s="171" t="s">
        <v>289</v>
      </c>
      <c r="E23" s="109">
        <v>43686</v>
      </c>
      <c r="F23" s="109">
        <f t="shared" si="4"/>
        <v>44052</v>
      </c>
      <c r="G23" s="167">
        <f t="shared" ca="1" si="3"/>
        <v>205</v>
      </c>
      <c r="I23" s="118" t="s">
        <v>71</v>
      </c>
      <c r="J23" s="118" t="s">
        <v>71</v>
      </c>
      <c r="K23" s="180" t="s">
        <v>71</v>
      </c>
      <c r="M23" s="118" t="s">
        <v>71</v>
      </c>
      <c r="N23" s="118" t="s">
        <v>71</v>
      </c>
      <c r="O23" s="180" t="s">
        <v>71</v>
      </c>
      <c r="Q23" s="118" t="s">
        <v>71</v>
      </c>
      <c r="R23" s="118" t="s">
        <v>71</v>
      </c>
      <c r="S23" s="180" t="s">
        <v>71</v>
      </c>
      <c r="U23" s="87"/>
      <c r="V23" s="87"/>
      <c r="W23" s="87"/>
      <c r="X23" s="87"/>
      <c r="Y23" s="87"/>
    </row>
    <row r="24" spans="1:36" ht="18.75" customHeight="1" x14ac:dyDescent="0.25">
      <c r="A24" s="87" t="s">
        <v>395</v>
      </c>
      <c r="B24" s="133" t="s">
        <v>396</v>
      </c>
      <c r="C24" s="171" t="s">
        <v>277</v>
      </c>
      <c r="E24" s="109">
        <v>43683</v>
      </c>
      <c r="F24" s="109">
        <f t="shared" si="4"/>
        <v>44049</v>
      </c>
      <c r="G24" s="167">
        <f t="shared" ca="1" si="3"/>
        <v>202</v>
      </c>
      <c r="I24" s="109">
        <v>43738</v>
      </c>
      <c r="J24" s="109">
        <f>EDATE(I24,12)</f>
        <v>44104</v>
      </c>
      <c r="K24" s="167">
        <f ca="1">J24-TODAY()</f>
        <v>257</v>
      </c>
      <c r="M24" s="110">
        <v>43780</v>
      </c>
      <c r="N24" s="110">
        <f>EDATE(M24,12)</f>
        <v>44146</v>
      </c>
      <c r="O24" s="167">
        <f ca="1">N24-TODAY()</f>
        <v>299</v>
      </c>
      <c r="Q24" s="110">
        <v>43733</v>
      </c>
      <c r="R24" s="110">
        <f>EDATE(Q24,12)</f>
        <v>44099</v>
      </c>
      <c r="S24" s="167">
        <f ca="1">R24-TODAY()</f>
        <v>252</v>
      </c>
      <c r="U24" s="87"/>
      <c r="V24" s="87"/>
      <c r="W24" s="87"/>
      <c r="X24" s="87"/>
      <c r="Y24" s="87"/>
    </row>
    <row r="25" spans="1:36" ht="18.75" customHeight="1" x14ac:dyDescent="0.25">
      <c r="A25" s="140" t="s">
        <v>349</v>
      </c>
      <c r="B25" s="183" t="s">
        <v>350</v>
      </c>
      <c r="C25" s="171" t="s">
        <v>277</v>
      </c>
      <c r="E25" s="110">
        <v>43605</v>
      </c>
      <c r="F25" s="109">
        <f t="shared" si="4"/>
        <v>43971</v>
      </c>
      <c r="G25" s="196">
        <f t="shared" ca="1" si="3"/>
        <v>124</v>
      </c>
      <c r="I25" s="109">
        <v>43738</v>
      </c>
      <c r="J25" s="109">
        <f>EDATE(I25,12)</f>
        <v>44104</v>
      </c>
      <c r="K25" s="167">
        <f ca="1">J25-TODAY()</f>
        <v>257</v>
      </c>
      <c r="M25" s="109">
        <v>43636</v>
      </c>
      <c r="N25" s="110">
        <f>EDATE(M25,12)</f>
        <v>44002</v>
      </c>
      <c r="O25" s="167">
        <f ca="1">N25-TODAY()</f>
        <v>155</v>
      </c>
      <c r="Q25" s="87"/>
      <c r="R25" s="87"/>
      <c r="S25" s="167"/>
      <c r="U25" s="87"/>
      <c r="V25" s="87"/>
      <c r="W25" s="87"/>
      <c r="X25" s="87"/>
      <c r="Y25" s="87"/>
    </row>
    <row r="26" spans="1:36" s="112" customFormat="1" ht="18.75" customHeight="1" x14ac:dyDescent="0.25">
      <c r="A26" s="178"/>
      <c r="B26" s="179"/>
      <c r="C26" s="96"/>
      <c r="E26" s="105"/>
      <c r="F26" s="175"/>
      <c r="G26" s="174"/>
      <c r="I26" s="118"/>
      <c r="J26" s="175"/>
      <c r="K26" s="174"/>
      <c r="M26" s="175"/>
      <c r="N26" s="118"/>
      <c r="O26" s="174"/>
      <c r="S26" s="174"/>
      <c r="T26" s="218"/>
      <c r="U26" s="87"/>
      <c r="V26" s="87"/>
      <c r="W26" s="87"/>
      <c r="X26" s="87"/>
      <c r="Y26" s="87"/>
      <c r="Z26" s="87"/>
      <c r="AA26" s="87"/>
      <c r="AB26" s="87"/>
      <c r="AC26" s="87"/>
      <c r="AD26" s="87"/>
      <c r="AE26" s="87"/>
      <c r="AF26" s="87"/>
      <c r="AG26" s="87"/>
      <c r="AH26" s="87"/>
      <c r="AI26" s="87"/>
      <c r="AJ26" s="87"/>
    </row>
    <row r="27" spans="1:36" ht="18.75" customHeight="1" x14ac:dyDescent="0.25">
      <c r="A27" s="140" t="s">
        <v>295</v>
      </c>
      <c r="B27" s="183" t="s">
        <v>296</v>
      </c>
      <c r="C27" s="171" t="s">
        <v>297</v>
      </c>
      <c r="E27" s="109">
        <v>43767</v>
      </c>
      <c r="F27" s="109">
        <f>EDATE(E27,12)</f>
        <v>44133</v>
      </c>
      <c r="G27" s="167">
        <f ca="1">F27-TODAY()</f>
        <v>286</v>
      </c>
      <c r="I27" s="109">
        <v>43738</v>
      </c>
      <c r="J27" s="109">
        <f>EDATE(I27,12)</f>
        <v>44104</v>
      </c>
      <c r="K27" s="167">
        <f ca="1">J27-TODAY()</f>
        <v>257</v>
      </c>
      <c r="M27" s="109">
        <v>43737</v>
      </c>
      <c r="N27" s="109">
        <f>EDATE(M27,12)</f>
        <v>44103</v>
      </c>
      <c r="O27" s="167">
        <f ca="1">N27-TODAY()</f>
        <v>256</v>
      </c>
      <c r="Q27" s="118" t="s">
        <v>71</v>
      </c>
      <c r="R27" s="118" t="s">
        <v>71</v>
      </c>
      <c r="S27" s="180" t="s">
        <v>71</v>
      </c>
      <c r="U27" s="87"/>
      <c r="V27" s="87"/>
      <c r="W27" s="87"/>
      <c r="X27" s="87"/>
      <c r="Y27" s="87"/>
      <c r="Z27" s="87"/>
      <c r="AA27" s="87"/>
      <c r="AB27" s="87"/>
      <c r="AC27" s="87"/>
      <c r="AD27" s="87"/>
      <c r="AE27" s="87"/>
      <c r="AF27" s="87"/>
      <c r="AG27" s="87"/>
      <c r="AH27" s="87"/>
      <c r="AI27" s="87"/>
      <c r="AJ27" s="87"/>
    </row>
    <row r="28" spans="1:36" s="112" customFormat="1" ht="18.75" customHeight="1" x14ac:dyDescent="0.25">
      <c r="B28" s="176"/>
      <c r="C28" s="96"/>
      <c r="E28" s="118"/>
      <c r="F28" s="118"/>
      <c r="G28" s="174"/>
      <c r="I28" s="118"/>
      <c r="J28" s="175"/>
      <c r="K28" s="174"/>
      <c r="M28" s="175"/>
      <c r="N28" s="175"/>
      <c r="O28" s="174"/>
      <c r="Q28" s="175"/>
      <c r="R28" s="175"/>
      <c r="S28" s="174"/>
      <c r="T28" s="218"/>
      <c r="U28" s="87"/>
      <c r="V28" s="87"/>
      <c r="W28" s="87"/>
      <c r="X28" s="87"/>
      <c r="Y28" s="87"/>
      <c r="Z28" s="87"/>
      <c r="AA28" s="87"/>
      <c r="AB28" s="87"/>
      <c r="AC28" s="87"/>
      <c r="AD28" s="87"/>
      <c r="AE28" s="87"/>
      <c r="AF28" s="87"/>
      <c r="AG28" s="87"/>
      <c r="AH28" s="87"/>
      <c r="AI28" s="87"/>
      <c r="AJ28" s="87"/>
    </row>
    <row r="29" spans="1:36" ht="18.75" customHeight="1" x14ac:dyDescent="0.25">
      <c r="A29" s="140" t="s">
        <v>424</v>
      </c>
      <c r="B29" s="183" t="s">
        <v>275</v>
      </c>
      <c r="C29" s="171" t="s">
        <v>276</v>
      </c>
      <c r="E29" s="109">
        <v>43708</v>
      </c>
      <c r="F29" s="109">
        <f>EDATE(E29,12)</f>
        <v>44074</v>
      </c>
      <c r="G29" s="167">
        <f ca="1">F29-TODAY()</f>
        <v>227</v>
      </c>
      <c r="I29" s="109">
        <v>43738</v>
      </c>
      <c r="J29" s="131">
        <f>EDATE(I29,15)</f>
        <v>44195</v>
      </c>
      <c r="K29" s="167">
        <f ca="1">J29-TODAY()</f>
        <v>348</v>
      </c>
      <c r="M29" s="109">
        <v>43710</v>
      </c>
      <c r="N29" s="131">
        <f>EDATE(M29,12)</f>
        <v>44076</v>
      </c>
      <c r="O29" s="167">
        <f ca="1">N29-TODAY()</f>
        <v>229</v>
      </c>
      <c r="Q29" s="118" t="s">
        <v>71</v>
      </c>
      <c r="R29" s="118" t="s">
        <v>71</v>
      </c>
      <c r="S29" s="180" t="s">
        <v>71</v>
      </c>
      <c r="U29" s="87"/>
      <c r="V29" s="87"/>
      <c r="W29" s="87"/>
      <c r="X29" s="87"/>
      <c r="Y29" s="87"/>
      <c r="Z29" s="87"/>
      <c r="AA29" s="87"/>
      <c r="AB29" s="87"/>
      <c r="AC29" s="87"/>
      <c r="AD29" s="87"/>
      <c r="AE29" s="87"/>
      <c r="AF29" s="87"/>
      <c r="AG29" s="87"/>
      <c r="AH29" s="87"/>
      <c r="AI29" s="87"/>
      <c r="AJ29" s="87"/>
    </row>
    <row r="30" spans="1:36" s="112" customFormat="1" ht="18.75" customHeight="1" x14ac:dyDescent="0.25">
      <c r="A30" s="178"/>
      <c r="B30" s="179"/>
      <c r="C30" s="96"/>
      <c r="E30" s="175"/>
      <c r="F30" s="175"/>
      <c r="G30" s="174"/>
      <c r="I30" s="175"/>
      <c r="J30" s="115"/>
      <c r="K30" s="174"/>
      <c r="M30" s="175"/>
      <c r="N30" s="115"/>
      <c r="O30" s="174"/>
      <c r="Q30" s="118"/>
      <c r="R30" s="118"/>
      <c r="S30" s="180"/>
      <c r="T30" s="218"/>
      <c r="U30" s="87"/>
      <c r="V30" s="87"/>
      <c r="W30" s="87"/>
      <c r="X30" s="87"/>
      <c r="Y30" s="87"/>
      <c r="Z30" s="87"/>
      <c r="AA30" s="87"/>
      <c r="AB30" s="87"/>
      <c r="AC30" s="87"/>
      <c r="AD30" s="87"/>
      <c r="AE30" s="87"/>
      <c r="AF30" s="87"/>
      <c r="AG30" s="87"/>
      <c r="AH30" s="87"/>
      <c r="AI30" s="87"/>
      <c r="AJ30" s="87"/>
    </row>
    <row r="31" spans="1:36" ht="18.75" customHeight="1" x14ac:dyDescent="0.25">
      <c r="A31" s="87" t="s">
        <v>290</v>
      </c>
      <c r="B31" s="133" t="s">
        <v>291</v>
      </c>
      <c r="C31" s="171" t="s">
        <v>292</v>
      </c>
      <c r="E31" s="110">
        <v>43467</v>
      </c>
      <c r="F31" s="109">
        <f>EDATE(E31,36)</f>
        <v>44563</v>
      </c>
      <c r="G31" s="167">
        <f t="shared" ref="G31:G36" ca="1" si="5">F31-TODAY()</f>
        <v>716</v>
      </c>
      <c r="I31" s="109">
        <v>43738</v>
      </c>
      <c r="J31" s="109">
        <f>EDATE(I31,12)</f>
        <v>44104</v>
      </c>
      <c r="K31" s="167">
        <f ca="1">J31-TODAY()</f>
        <v>257</v>
      </c>
      <c r="M31" s="109">
        <v>43617</v>
      </c>
      <c r="N31" s="109">
        <f>EDATE(M31,12)</f>
        <v>43983</v>
      </c>
      <c r="O31" s="167">
        <f ca="1">N31-TODAY()</f>
        <v>136</v>
      </c>
      <c r="Q31" s="109"/>
      <c r="R31" s="109"/>
      <c r="S31" s="167"/>
      <c r="U31" s="87"/>
      <c r="V31" s="87"/>
      <c r="W31" s="87"/>
      <c r="X31" s="87"/>
      <c r="Y31" s="87"/>
      <c r="Z31" s="87"/>
      <c r="AA31" s="87"/>
      <c r="AB31" s="87"/>
      <c r="AC31" s="87"/>
      <c r="AD31" s="87"/>
      <c r="AE31" s="87"/>
      <c r="AF31" s="87"/>
      <c r="AG31" s="87"/>
      <c r="AH31" s="87"/>
      <c r="AI31" s="87"/>
      <c r="AJ31" s="87"/>
    </row>
    <row r="32" spans="1:36" ht="18.75" customHeight="1" x14ac:dyDescent="0.25">
      <c r="A32" s="140" t="s">
        <v>416</v>
      </c>
      <c r="B32" s="183" t="s">
        <v>417</v>
      </c>
      <c r="C32" s="171" t="s">
        <v>418</v>
      </c>
      <c r="E32" s="109">
        <v>43532</v>
      </c>
      <c r="F32" s="109">
        <f>EDATE(E32,24)</f>
        <v>44263</v>
      </c>
      <c r="G32" s="167">
        <f t="shared" ca="1" si="5"/>
        <v>416</v>
      </c>
      <c r="I32" s="109">
        <v>43738</v>
      </c>
      <c r="J32" s="109">
        <f>EDATE(I32,12)</f>
        <v>44104</v>
      </c>
      <c r="K32" s="167">
        <f ca="1">J32-TODAY()</f>
        <v>257</v>
      </c>
      <c r="M32" s="109">
        <v>43608</v>
      </c>
      <c r="N32" s="109">
        <f>EDATE(M32,12)</f>
        <v>43974</v>
      </c>
      <c r="O32" s="167">
        <f ca="1">N32-TODAY()</f>
        <v>127</v>
      </c>
      <c r="Q32" s="110"/>
      <c r="R32" s="110"/>
      <c r="S32" s="190"/>
      <c r="U32" s="87"/>
      <c r="V32" s="87"/>
      <c r="W32" s="87"/>
      <c r="X32" s="87"/>
      <c r="Y32" s="87"/>
      <c r="Z32" s="87"/>
      <c r="AA32" s="87"/>
      <c r="AB32" s="87"/>
      <c r="AC32" s="87"/>
      <c r="AD32" s="87"/>
      <c r="AE32" s="87"/>
      <c r="AF32" s="87"/>
      <c r="AG32" s="87"/>
      <c r="AH32" s="87"/>
      <c r="AI32" s="87"/>
      <c r="AJ32" s="87"/>
    </row>
    <row r="33" spans="1:39" ht="18.75" customHeight="1" x14ac:dyDescent="0.25">
      <c r="A33" s="140" t="s">
        <v>360</v>
      </c>
      <c r="B33" s="183" t="s">
        <v>435</v>
      </c>
      <c r="C33" s="171" t="s">
        <v>361</v>
      </c>
      <c r="E33" s="109">
        <v>43832</v>
      </c>
      <c r="F33" s="109">
        <f>EDATE(E33,36)</f>
        <v>44928</v>
      </c>
      <c r="G33" s="167">
        <f t="shared" ca="1" si="5"/>
        <v>1081</v>
      </c>
      <c r="I33" s="109">
        <v>43738</v>
      </c>
      <c r="J33" s="109">
        <f>EDATE(I33,12)</f>
        <v>44104</v>
      </c>
      <c r="K33" s="167">
        <f ca="1">J33-TODAY()</f>
        <v>257</v>
      </c>
      <c r="M33" s="109">
        <v>43705</v>
      </c>
      <c r="N33" s="109">
        <f>EDATE(M33,12)</f>
        <v>44071</v>
      </c>
      <c r="O33" s="167">
        <f ca="1">N33-TODAY()</f>
        <v>224</v>
      </c>
      <c r="Q33" s="87"/>
      <c r="R33" s="87"/>
      <c r="S33" s="167"/>
      <c r="U33" s="87"/>
      <c r="V33" s="87"/>
      <c r="W33" s="87"/>
      <c r="X33" s="87"/>
      <c r="Y33" s="87"/>
      <c r="Z33" s="87"/>
      <c r="AA33" s="87"/>
      <c r="AB33" s="87"/>
      <c r="AC33" s="87"/>
      <c r="AD33" s="87"/>
      <c r="AE33" s="87"/>
      <c r="AF33" s="87"/>
      <c r="AG33" s="87"/>
      <c r="AH33" s="87"/>
      <c r="AI33" s="87"/>
      <c r="AJ33" s="87"/>
    </row>
    <row r="34" spans="1:39" s="87" customFormat="1" ht="18.75" customHeight="1" x14ac:dyDescent="0.25">
      <c r="A34" s="87" t="s">
        <v>336</v>
      </c>
      <c r="B34" s="133" t="s">
        <v>335</v>
      </c>
      <c r="C34" s="171" t="s">
        <v>326</v>
      </c>
      <c r="D34" s="112"/>
      <c r="E34" s="110">
        <v>43731</v>
      </c>
      <c r="F34" s="109">
        <f>EDATE(E34,24)</f>
        <v>44462</v>
      </c>
      <c r="G34" s="167">
        <f t="shared" ca="1" si="5"/>
        <v>615</v>
      </c>
      <c r="H34" s="112"/>
      <c r="I34" s="110">
        <v>43738</v>
      </c>
      <c r="J34" s="109">
        <f>EDATE(I34,12)</f>
        <v>44104</v>
      </c>
      <c r="K34" s="167">
        <f ca="1">J34-TODAY()</f>
        <v>257</v>
      </c>
      <c r="L34" s="112"/>
      <c r="M34" s="109">
        <v>43514</v>
      </c>
      <c r="N34" s="109">
        <f>EDATE(M34,12)</f>
        <v>43879</v>
      </c>
      <c r="O34" s="167">
        <f ca="1">N34-TODAY()</f>
        <v>32</v>
      </c>
      <c r="P34" s="112"/>
      <c r="Q34" s="109">
        <v>43620</v>
      </c>
      <c r="R34" s="109">
        <f>EDATE(Q34,12)</f>
        <v>43986</v>
      </c>
      <c r="S34" s="167">
        <f ca="1">R34-TODAY()</f>
        <v>139</v>
      </c>
      <c r="T34" s="218"/>
    </row>
    <row r="35" spans="1:39" s="170" customFormat="1" ht="18.75" customHeight="1" x14ac:dyDescent="0.25">
      <c r="A35" s="87" t="s">
        <v>394</v>
      </c>
      <c r="B35" s="133" t="s">
        <v>205</v>
      </c>
      <c r="C35" s="169" t="s">
        <v>91</v>
      </c>
      <c r="D35" s="105"/>
      <c r="E35" s="109">
        <v>43763</v>
      </c>
      <c r="F35" s="109">
        <f>EDATE(E35,36)</f>
        <v>44859</v>
      </c>
      <c r="G35" s="167">
        <f t="shared" ca="1" si="5"/>
        <v>1012</v>
      </c>
      <c r="H35" s="112"/>
      <c r="I35" s="118" t="s">
        <v>71</v>
      </c>
      <c r="J35" s="118" t="s">
        <v>71</v>
      </c>
      <c r="K35" s="174" t="s">
        <v>71</v>
      </c>
      <c r="L35" s="112"/>
      <c r="M35" s="109">
        <v>43679</v>
      </c>
      <c r="N35" s="110">
        <f>EDATE(M35,12)</f>
        <v>44045</v>
      </c>
      <c r="O35" s="167">
        <f ca="1">N35-TODAY()</f>
        <v>198</v>
      </c>
      <c r="P35" s="112"/>
      <c r="Q35" s="109"/>
      <c r="R35" s="110"/>
      <c r="S35" s="167"/>
      <c r="T35" s="218"/>
      <c r="U35" s="87"/>
      <c r="V35" s="87"/>
      <c r="W35" s="87"/>
      <c r="X35" s="87"/>
      <c r="Y35" s="87"/>
      <c r="Z35" s="87"/>
      <c r="AA35" s="87"/>
      <c r="AB35" s="87"/>
      <c r="AC35" s="87"/>
      <c r="AD35" s="87"/>
      <c r="AE35" s="87"/>
      <c r="AF35" s="87"/>
      <c r="AG35" s="87"/>
      <c r="AH35" s="87"/>
      <c r="AI35" s="87"/>
      <c r="AJ35" s="87"/>
    </row>
    <row r="36" spans="1:39" s="61" customFormat="1" ht="18" x14ac:dyDescent="0.25">
      <c r="A36" s="99" t="s">
        <v>154</v>
      </c>
      <c r="B36" s="100" t="s">
        <v>196</v>
      </c>
      <c r="C36" s="204" t="s">
        <v>436</v>
      </c>
      <c r="D36" s="108"/>
      <c r="E36" s="103">
        <v>43495</v>
      </c>
      <c r="F36" s="109">
        <f>EDATE(E36,12)</f>
        <v>43860</v>
      </c>
      <c r="G36" s="167">
        <f t="shared" ca="1" si="5"/>
        <v>13</v>
      </c>
      <c r="H36" s="108"/>
      <c r="I36" s="118" t="s">
        <v>71</v>
      </c>
      <c r="J36" s="118" t="s">
        <v>71</v>
      </c>
      <c r="K36" s="174" t="s">
        <v>71</v>
      </c>
      <c r="L36" s="108"/>
      <c r="M36" s="118" t="s">
        <v>71</v>
      </c>
      <c r="N36" s="118" t="s">
        <v>71</v>
      </c>
      <c r="O36" s="174" t="s">
        <v>71</v>
      </c>
      <c r="P36" s="174"/>
      <c r="Q36" s="87"/>
      <c r="R36" s="110"/>
      <c r="S36" s="110"/>
      <c r="T36" s="129"/>
      <c r="U36" s="87"/>
      <c r="V36" s="87"/>
      <c r="W36" s="87"/>
      <c r="X36" s="87"/>
      <c r="Y36" s="87"/>
      <c r="Z36" s="87"/>
      <c r="AA36" s="69"/>
      <c r="AB36" s="69"/>
      <c r="AC36" s="69"/>
      <c r="AD36" s="69"/>
      <c r="AE36" s="69"/>
      <c r="AF36" s="69"/>
      <c r="AG36" s="69"/>
      <c r="AH36" s="69"/>
      <c r="AI36" s="69"/>
      <c r="AJ36" s="69"/>
      <c r="AK36" s="69"/>
      <c r="AL36" s="69"/>
    </row>
    <row r="37" spans="1:39" ht="18.75" customHeight="1" x14ac:dyDescent="0.25">
      <c r="A37" s="140" t="s">
        <v>419</v>
      </c>
      <c r="B37" s="183" t="s">
        <v>420</v>
      </c>
      <c r="C37" s="171" t="s">
        <v>389</v>
      </c>
      <c r="E37" s="118" t="s">
        <v>71</v>
      </c>
      <c r="F37" s="118" t="s">
        <v>71</v>
      </c>
      <c r="G37" s="180" t="s">
        <v>71</v>
      </c>
      <c r="I37" s="118" t="s">
        <v>71</v>
      </c>
      <c r="J37" s="118" t="s">
        <v>71</v>
      </c>
      <c r="K37" s="174" t="s">
        <v>71</v>
      </c>
      <c r="M37" s="109">
        <v>43812</v>
      </c>
      <c r="N37" s="109">
        <f>EDATE(M37,12)</f>
        <v>44178</v>
      </c>
      <c r="O37" s="196">
        <f ca="1">N37-TODAY()</f>
        <v>331</v>
      </c>
      <c r="Q37" s="87"/>
      <c r="R37" s="87"/>
      <c r="S37" s="167"/>
      <c r="U37" s="87"/>
      <c r="V37" s="87"/>
      <c r="W37" s="87"/>
      <c r="X37" s="87"/>
      <c r="Y37" s="87"/>
      <c r="Z37" s="87"/>
      <c r="AA37" s="87"/>
      <c r="AB37" s="87"/>
      <c r="AC37" s="87"/>
      <c r="AD37" s="87"/>
      <c r="AE37" s="87"/>
      <c r="AF37" s="87"/>
      <c r="AG37" s="87"/>
      <c r="AH37" s="87"/>
      <c r="AI37" s="87"/>
      <c r="AJ37" s="87"/>
    </row>
    <row r="38" spans="1:39" ht="18.75" customHeight="1" x14ac:dyDescent="0.25">
      <c r="A38" s="140" t="s">
        <v>354</v>
      </c>
      <c r="B38" s="183" t="s">
        <v>352</v>
      </c>
      <c r="C38" s="171" t="s">
        <v>353</v>
      </c>
      <c r="E38" s="109">
        <v>43840</v>
      </c>
      <c r="F38" s="109">
        <f>EDATE(E38,36)</f>
        <v>44936</v>
      </c>
      <c r="G38" s="167">
        <f ca="1">F38-TODAY()</f>
        <v>1089</v>
      </c>
      <c r="I38" s="109">
        <v>43738</v>
      </c>
      <c r="J38" s="109">
        <f>EDATE(I38,12)</f>
        <v>44104</v>
      </c>
      <c r="K38" s="167">
        <f ca="1">J38-TODAY()</f>
        <v>257</v>
      </c>
      <c r="M38" s="109">
        <v>43622</v>
      </c>
      <c r="N38" s="110">
        <f>EDATE(M38,12)</f>
        <v>43988</v>
      </c>
      <c r="O38" s="167">
        <f ca="1">N38-TODAY()</f>
        <v>141</v>
      </c>
      <c r="Q38" s="109">
        <v>43622</v>
      </c>
      <c r="R38" s="109">
        <f>EDATE(Q38,12)</f>
        <v>43988</v>
      </c>
      <c r="S38" s="167">
        <f ca="1">R38-TODAY()</f>
        <v>141</v>
      </c>
      <c r="U38" s="87"/>
      <c r="V38" s="87"/>
      <c r="W38" s="87"/>
      <c r="X38" s="87"/>
      <c r="Y38" s="87"/>
      <c r="Z38" s="87"/>
      <c r="AA38" s="87"/>
      <c r="AB38" s="87"/>
      <c r="AC38" s="87"/>
      <c r="AD38" s="87"/>
      <c r="AE38" s="87"/>
      <c r="AF38" s="87"/>
      <c r="AG38" s="87"/>
      <c r="AH38" s="87"/>
      <c r="AI38" s="87"/>
      <c r="AJ38" s="87"/>
    </row>
    <row r="39" spans="1:39" ht="18.75" customHeight="1" x14ac:dyDescent="0.25">
      <c r="A39" s="140" t="s">
        <v>423</v>
      </c>
      <c r="B39" s="183" t="s">
        <v>421</v>
      </c>
      <c r="C39" s="171" t="s">
        <v>422</v>
      </c>
      <c r="E39" s="110">
        <v>43689</v>
      </c>
      <c r="F39" s="109">
        <f>EDATE(E39,36)</f>
        <v>44785</v>
      </c>
      <c r="G39" s="167">
        <f ca="1">F39-TODAY()</f>
        <v>938</v>
      </c>
      <c r="I39" s="110">
        <v>43738</v>
      </c>
      <c r="J39" s="109">
        <f>EDATE(I39,12)</f>
        <v>44104</v>
      </c>
      <c r="K39" s="167">
        <f ca="1">J39-TODAY()</f>
        <v>257</v>
      </c>
      <c r="M39" s="109">
        <v>43651</v>
      </c>
      <c r="N39" s="109">
        <f>EDATE(M39,12)</f>
        <v>44017</v>
      </c>
      <c r="O39" s="167">
        <f ca="1">N39-TODAY()</f>
        <v>170</v>
      </c>
      <c r="Q39" s="87"/>
      <c r="R39" s="87"/>
      <c r="S39" s="167"/>
      <c r="U39" s="87"/>
      <c r="V39" s="87"/>
      <c r="W39" s="87"/>
      <c r="X39" s="87"/>
      <c r="Y39" s="87"/>
      <c r="Z39" s="87"/>
      <c r="AA39" s="87"/>
      <c r="AB39" s="87"/>
      <c r="AC39" s="87"/>
      <c r="AD39" s="87"/>
      <c r="AE39" s="87"/>
      <c r="AF39" s="87"/>
      <c r="AG39" s="87"/>
      <c r="AH39" s="87"/>
      <c r="AI39" s="87"/>
      <c r="AJ39" s="87"/>
    </row>
    <row r="40" spans="1:39" s="119" customFormat="1" ht="18.75" customHeight="1" x14ac:dyDescent="0.25">
      <c r="A40" s="87" t="s">
        <v>299</v>
      </c>
      <c r="B40" s="133" t="s">
        <v>300</v>
      </c>
      <c r="C40" s="171" t="s">
        <v>258</v>
      </c>
      <c r="D40" s="112"/>
      <c r="E40" s="110">
        <v>43791</v>
      </c>
      <c r="F40" s="109">
        <f>EDATE(E40,12)</f>
        <v>44157</v>
      </c>
      <c r="G40" s="167">
        <f ca="1">F40-TODAY()</f>
        <v>310</v>
      </c>
      <c r="H40" s="112"/>
      <c r="I40" s="109">
        <v>43738</v>
      </c>
      <c r="J40" s="109">
        <f>EDATE(I40,12)</f>
        <v>44104</v>
      </c>
      <c r="K40" s="167">
        <f ca="1">J40-TODAY()</f>
        <v>257</v>
      </c>
      <c r="L40" s="112"/>
      <c r="M40" s="109">
        <v>43644</v>
      </c>
      <c r="N40" s="109">
        <f>EDATE(M40,12)</f>
        <v>44010</v>
      </c>
      <c r="O40" s="167">
        <f ca="1">N40-TODAY()</f>
        <v>163</v>
      </c>
      <c r="P40" s="112"/>
      <c r="Q40" s="109"/>
      <c r="R40" s="109"/>
      <c r="S40" s="167"/>
      <c r="T40" s="218"/>
      <c r="U40" s="87"/>
      <c r="V40" s="87"/>
      <c r="W40" s="87"/>
      <c r="X40" s="87"/>
      <c r="Y40" s="87"/>
      <c r="Z40" s="87"/>
      <c r="AA40" s="87"/>
      <c r="AB40" s="87"/>
      <c r="AC40" s="87"/>
      <c r="AD40" s="87"/>
      <c r="AE40" s="87"/>
      <c r="AF40" s="87"/>
      <c r="AG40" s="87"/>
      <c r="AH40" s="87"/>
      <c r="AI40" s="87"/>
      <c r="AJ40" s="87"/>
      <c r="AK40" s="99"/>
      <c r="AL40" s="99"/>
      <c r="AM40" s="99"/>
    </row>
    <row r="41" spans="1:39" s="112" customFormat="1" ht="18.75" customHeight="1" x14ac:dyDescent="0.25">
      <c r="A41" s="178"/>
      <c r="B41" s="179"/>
      <c r="C41" s="96"/>
      <c r="E41" s="118"/>
      <c r="F41" s="118"/>
      <c r="G41" s="180"/>
      <c r="I41" s="118"/>
      <c r="J41" s="118"/>
      <c r="K41" s="180"/>
      <c r="M41" s="175"/>
      <c r="N41" s="175"/>
      <c r="O41" s="174"/>
      <c r="S41" s="174"/>
      <c r="T41" s="218"/>
      <c r="U41" s="87"/>
      <c r="V41" s="87"/>
      <c r="W41" s="87"/>
      <c r="X41" s="87"/>
      <c r="Y41" s="87"/>
      <c r="Z41" s="87"/>
      <c r="AA41" s="87"/>
      <c r="AB41" s="87"/>
      <c r="AC41" s="87"/>
      <c r="AD41" s="87"/>
      <c r="AE41" s="87"/>
      <c r="AF41" s="87"/>
      <c r="AG41" s="87"/>
      <c r="AH41" s="87"/>
      <c r="AI41" s="87"/>
      <c r="AJ41" s="87"/>
    </row>
    <row r="42" spans="1:39" ht="18.75" customHeight="1" x14ac:dyDescent="0.25">
      <c r="A42" s="87" t="s">
        <v>265</v>
      </c>
      <c r="B42" s="133" t="s">
        <v>207</v>
      </c>
      <c r="C42" s="169" t="s">
        <v>91</v>
      </c>
      <c r="D42" s="105"/>
      <c r="E42" s="114">
        <v>43773</v>
      </c>
      <c r="F42" s="109">
        <f>EDATE(E42,12)</f>
        <v>44139</v>
      </c>
      <c r="G42" s="167">
        <f ca="1">F42-TODAY()</f>
        <v>292</v>
      </c>
      <c r="I42" s="118" t="s">
        <v>71</v>
      </c>
      <c r="J42" s="118" t="s">
        <v>71</v>
      </c>
      <c r="K42" s="180" t="s">
        <v>71</v>
      </c>
      <c r="M42" s="109">
        <v>43525</v>
      </c>
      <c r="N42" s="110">
        <f>EDATE(M42,12)</f>
        <v>43891</v>
      </c>
      <c r="O42" s="167">
        <f ca="1">N42-TODAY()</f>
        <v>44</v>
      </c>
      <c r="Q42" s="109"/>
      <c r="R42" s="110"/>
      <c r="S42" s="167"/>
      <c r="U42" s="87"/>
      <c r="V42" s="87"/>
      <c r="W42" s="87"/>
      <c r="X42" s="87"/>
      <c r="Y42" s="87"/>
      <c r="Z42" s="87"/>
      <c r="AA42" s="87"/>
      <c r="AB42" s="87"/>
      <c r="AC42" s="87"/>
      <c r="AD42" s="87"/>
      <c r="AE42" s="87"/>
      <c r="AF42" s="87"/>
      <c r="AG42" s="87"/>
      <c r="AH42" s="87"/>
      <c r="AI42" s="87"/>
      <c r="AJ42" s="87"/>
    </row>
    <row r="43" spans="1:39" ht="18.75" customHeight="1" x14ac:dyDescent="0.25">
      <c r="A43" s="87" t="s">
        <v>264</v>
      </c>
      <c r="B43" s="133" t="s">
        <v>207</v>
      </c>
      <c r="C43" s="169" t="s">
        <v>315</v>
      </c>
      <c r="D43" s="105"/>
      <c r="E43" s="109">
        <v>43560</v>
      </c>
      <c r="F43" s="109">
        <f>EDATE(E43,24)</f>
        <v>44291</v>
      </c>
      <c r="G43" s="167">
        <f ca="1">F43-TODAY()</f>
        <v>444</v>
      </c>
      <c r="I43" s="118" t="s">
        <v>71</v>
      </c>
      <c r="J43" s="118" t="s">
        <v>71</v>
      </c>
      <c r="K43" s="180" t="s">
        <v>71</v>
      </c>
      <c r="M43" s="118" t="s">
        <v>71</v>
      </c>
      <c r="N43" s="118" t="s">
        <v>71</v>
      </c>
      <c r="O43" s="180" t="s">
        <v>71</v>
      </c>
      <c r="Q43" s="110"/>
      <c r="R43" s="190"/>
      <c r="S43" s="167"/>
      <c r="U43" s="87"/>
      <c r="V43" s="87"/>
      <c r="W43" s="87"/>
      <c r="X43" s="87"/>
      <c r="Y43" s="87"/>
      <c r="Z43" s="87"/>
      <c r="AA43" s="87"/>
      <c r="AB43" s="87"/>
      <c r="AC43" s="87"/>
      <c r="AD43" s="87"/>
      <c r="AE43" s="87"/>
      <c r="AF43" s="87"/>
      <c r="AG43" s="87"/>
      <c r="AH43" s="87"/>
      <c r="AI43" s="87"/>
      <c r="AJ43" s="87"/>
    </row>
    <row r="44" spans="1:39" s="112" customFormat="1" ht="18.75" customHeight="1" x14ac:dyDescent="0.25">
      <c r="B44" s="176"/>
      <c r="C44" s="177"/>
      <c r="D44" s="105"/>
      <c r="E44" s="175"/>
      <c r="F44" s="175"/>
      <c r="G44" s="174"/>
      <c r="I44" s="118"/>
      <c r="J44" s="118"/>
      <c r="K44" s="180"/>
      <c r="M44" s="118"/>
      <c r="N44" s="118"/>
      <c r="O44" s="180"/>
      <c r="Q44" s="118"/>
      <c r="R44" s="180"/>
      <c r="S44" s="174"/>
      <c r="T44" s="218"/>
      <c r="U44" s="87"/>
      <c r="V44" s="87"/>
      <c r="W44" s="87"/>
      <c r="X44" s="87"/>
      <c r="Y44" s="87"/>
      <c r="Z44" s="87"/>
      <c r="AA44" s="87"/>
      <c r="AB44" s="87"/>
      <c r="AC44" s="87"/>
      <c r="AD44" s="87"/>
      <c r="AE44" s="87"/>
      <c r="AF44" s="87"/>
      <c r="AG44" s="87"/>
      <c r="AH44" s="87"/>
      <c r="AI44" s="87"/>
      <c r="AJ44" s="87"/>
    </row>
    <row r="45" spans="1:39" s="87" customFormat="1" ht="18.75" customHeight="1" x14ac:dyDescent="0.25">
      <c r="A45" s="87" t="s">
        <v>425</v>
      </c>
      <c r="B45" s="133" t="s">
        <v>426</v>
      </c>
      <c r="C45" s="169" t="s">
        <v>361</v>
      </c>
      <c r="D45" s="105"/>
      <c r="E45" s="109">
        <v>43751</v>
      </c>
      <c r="F45" s="109">
        <f>EDATE(E45,24)</f>
        <v>44482</v>
      </c>
      <c r="G45" s="167">
        <f t="shared" ref="G45:G51" ca="1" si="6">F45-TODAY()</f>
        <v>635</v>
      </c>
      <c r="H45" s="112"/>
      <c r="I45" s="109">
        <v>43738</v>
      </c>
      <c r="J45" s="109">
        <f>EDATE(I45,12)</f>
        <v>44104</v>
      </c>
      <c r="K45" s="167">
        <f ca="1">J45-TODAY()</f>
        <v>257</v>
      </c>
      <c r="L45" s="112"/>
      <c r="M45" s="109">
        <v>43738</v>
      </c>
      <c r="N45" s="110">
        <v>44104</v>
      </c>
      <c r="O45" s="167">
        <f t="shared" ref="O45:O54" ca="1" si="7">N45-TODAY()</f>
        <v>257</v>
      </c>
      <c r="P45" s="112"/>
      <c r="Q45" s="109"/>
      <c r="R45" s="110"/>
      <c r="S45" s="167"/>
      <c r="T45" s="218"/>
    </row>
    <row r="46" spans="1:39" ht="18.75" customHeight="1" x14ac:dyDescent="0.25">
      <c r="A46" s="87" t="s">
        <v>280</v>
      </c>
      <c r="B46" s="133" t="s">
        <v>216</v>
      </c>
      <c r="C46" s="171" t="s">
        <v>181</v>
      </c>
      <c r="E46" s="109">
        <v>43589</v>
      </c>
      <c r="F46" s="109">
        <f>EDATE(E46,24)</f>
        <v>44320</v>
      </c>
      <c r="G46" s="167">
        <f t="shared" ca="1" si="6"/>
        <v>473</v>
      </c>
      <c r="I46" s="109">
        <v>43282</v>
      </c>
      <c r="J46" s="109">
        <f>EDATE(I46,14)</f>
        <v>43709</v>
      </c>
      <c r="K46" s="167">
        <f ca="1">J46-TODAY()</f>
        <v>-138</v>
      </c>
      <c r="M46" s="109">
        <v>43692</v>
      </c>
      <c r="N46" s="109">
        <f t="shared" ref="N46:N54" si="8">EDATE(M46,12)</f>
        <v>44058</v>
      </c>
      <c r="O46" s="167">
        <f t="shared" ca="1" si="7"/>
        <v>211</v>
      </c>
      <c r="Q46" s="109"/>
      <c r="R46" s="109"/>
      <c r="S46" s="167"/>
      <c r="U46" s="87"/>
      <c r="V46" s="87"/>
      <c r="W46" s="87"/>
      <c r="X46" s="87"/>
      <c r="Y46" s="87"/>
      <c r="Z46" s="87"/>
      <c r="AA46" s="87"/>
      <c r="AB46" s="87"/>
      <c r="AC46" s="87"/>
      <c r="AD46" s="87"/>
      <c r="AE46" s="87"/>
      <c r="AF46" s="87"/>
      <c r="AG46" s="87"/>
      <c r="AH46" s="87"/>
      <c r="AI46" s="87"/>
      <c r="AJ46" s="87"/>
    </row>
    <row r="47" spans="1:39" s="119" customFormat="1" ht="18.75" customHeight="1" x14ac:dyDescent="0.25">
      <c r="A47" s="87" t="s">
        <v>307</v>
      </c>
      <c r="B47" s="133" t="s">
        <v>308</v>
      </c>
      <c r="C47" s="171" t="s">
        <v>309</v>
      </c>
      <c r="D47" s="112"/>
      <c r="E47" s="110">
        <v>43216</v>
      </c>
      <c r="F47" s="109">
        <f>EDATE(E47,24)</f>
        <v>43947</v>
      </c>
      <c r="G47" s="167">
        <f t="shared" ca="1" si="6"/>
        <v>100</v>
      </c>
      <c r="H47" s="112"/>
      <c r="I47" s="109">
        <v>43738</v>
      </c>
      <c r="J47" s="109">
        <f>EDATE(I47,12)</f>
        <v>44104</v>
      </c>
      <c r="K47" s="167">
        <f ca="1">J47-TODAY()</f>
        <v>257</v>
      </c>
      <c r="L47" s="112"/>
      <c r="M47" s="109">
        <v>43647</v>
      </c>
      <c r="N47" s="109">
        <f t="shared" si="8"/>
        <v>44013</v>
      </c>
      <c r="O47" s="167">
        <f t="shared" ca="1" si="7"/>
        <v>166</v>
      </c>
      <c r="P47" s="112"/>
      <c r="Q47" s="109"/>
      <c r="R47" s="109"/>
      <c r="S47" s="167"/>
      <c r="T47" s="218"/>
      <c r="U47" s="87"/>
      <c r="V47" s="87"/>
      <c r="W47" s="87"/>
      <c r="X47" s="87"/>
      <c r="Y47" s="87"/>
      <c r="Z47" s="99"/>
      <c r="AA47" s="99"/>
      <c r="AB47" s="99"/>
      <c r="AC47" s="99"/>
      <c r="AD47" s="99"/>
      <c r="AE47" s="99"/>
      <c r="AF47" s="99"/>
      <c r="AG47" s="99"/>
      <c r="AH47" s="99"/>
      <c r="AI47" s="99"/>
      <c r="AJ47" s="99"/>
      <c r="AK47" s="99"/>
      <c r="AL47" s="99"/>
      <c r="AM47" s="99"/>
    </row>
    <row r="48" spans="1:39" ht="18.75" customHeight="1" x14ac:dyDescent="0.25">
      <c r="A48" s="140" t="s">
        <v>325</v>
      </c>
      <c r="B48" s="183" t="s">
        <v>327</v>
      </c>
      <c r="C48" s="171" t="s">
        <v>326</v>
      </c>
      <c r="E48" s="109">
        <v>43611</v>
      </c>
      <c r="F48" s="109">
        <f>EDATE(E48,48)</f>
        <v>45072</v>
      </c>
      <c r="G48" s="167">
        <f t="shared" ca="1" si="6"/>
        <v>1225</v>
      </c>
      <c r="I48" s="109">
        <v>43738</v>
      </c>
      <c r="J48" s="109">
        <f>EDATE(I48,12)</f>
        <v>44104</v>
      </c>
      <c r="K48" s="167">
        <f ca="1">J48-TODAY()</f>
        <v>257</v>
      </c>
      <c r="M48" s="109">
        <v>43524</v>
      </c>
      <c r="N48" s="109">
        <f t="shared" si="8"/>
        <v>43889</v>
      </c>
      <c r="O48" s="167">
        <f t="shared" ca="1" si="7"/>
        <v>42</v>
      </c>
      <c r="Q48" s="87"/>
      <c r="R48" s="87"/>
      <c r="S48" s="167"/>
      <c r="U48" s="87"/>
      <c r="V48" s="87"/>
      <c r="W48" s="87"/>
      <c r="X48" s="87"/>
      <c r="Y48" s="87"/>
    </row>
    <row r="49" spans="1:36" s="87" customFormat="1" ht="18.75" customHeight="1" x14ac:dyDescent="0.25">
      <c r="A49" s="87" t="s">
        <v>362</v>
      </c>
      <c r="B49" s="133" t="s">
        <v>363</v>
      </c>
      <c r="C49" s="171" t="s">
        <v>364</v>
      </c>
      <c r="D49" s="112"/>
      <c r="E49" s="110">
        <v>43703</v>
      </c>
      <c r="F49" s="109">
        <f>EDATE(E49,48)</f>
        <v>45164</v>
      </c>
      <c r="G49" s="167">
        <f t="shared" ca="1" si="6"/>
        <v>1317</v>
      </c>
      <c r="H49" s="112"/>
      <c r="I49" s="118" t="s">
        <v>71</v>
      </c>
      <c r="J49" s="118" t="s">
        <v>71</v>
      </c>
      <c r="K49" s="180" t="s">
        <v>71</v>
      </c>
      <c r="L49" s="112"/>
      <c r="M49" s="109">
        <v>43671</v>
      </c>
      <c r="N49" s="109">
        <f t="shared" si="8"/>
        <v>44037</v>
      </c>
      <c r="O49" s="167">
        <f t="shared" ca="1" si="7"/>
        <v>190</v>
      </c>
      <c r="P49" s="112"/>
      <c r="Q49" s="109"/>
      <c r="R49" s="109"/>
      <c r="S49" s="167"/>
      <c r="T49" s="218"/>
    </row>
    <row r="50" spans="1:36" s="87" customFormat="1" ht="18.75" customHeight="1" x14ac:dyDescent="0.25">
      <c r="A50" s="87" t="s">
        <v>445</v>
      </c>
      <c r="B50" s="133" t="s">
        <v>446</v>
      </c>
      <c r="C50" s="171" t="s">
        <v>181</v>
      </c>
      <c r="D50" s="112"/>
      <c r="E50" s="110">
        <v>43641</v>
      </c>
      <c r="F50" s="109">
        <f t="shared" ref="F50" si="9">EDATE(E50,48)</f>
        <v>45102</v>
      </c>
      <c r="G50" s="167">
        <f t="shared" ca="1" si="6"/>
        <v>1255</v>
      </c>
      <c r="H50" s="112"/>
      <c r="I50" s="110">
        <v>43738</v>
      </c>
      <c r="J50" s="109">
        <f>EDATE(I50,12)</f>
        <v>44104</v>
      </c>
      <c r="K50" s="167">
        <f ca="1">J50-TODAY()</f>
        <v>257</v>
      </c>
      <c r="L50" s="112"/>
      <c r="M50" s="109">
        <v>43707</v>
      </c>
      <c r="N50" s="109">
        <f t="shared" si="8"/>
        <v>44073</v>
      </c>
      <c r="O50" s="167">
        <f t="shared" ca="1" si="7"/>
        <v>226</v>
      </c>
      <c r="P50" s="112"/>
      <c r="Q50" s="109"/>
      <c r="R50" s="109"/>
      <c r="S50" s="167"/>
      <c r="T50" s="218"/>
    </row>
    <row r="51" spans="1:36" s="87" customFormat="1" ht="18.75" customHeight="1" x14ac:dyDescent="0.25">
      <c r="A51" s="87" t="s">
        <v>447</v>
      </c>
      <c r="B51" s="133" t="s">
        <v>448</v>
      </c>
      <c r="C51" s="171" t="s">
        <v>449</v>
      </c>
      <c r="D51" s="112"/>
      <c r="E51" s="110">
        <v>43814</v>
      </c>
      <c r="F51" s="109">
        <f>EDATE(E51,12)</f>
        <v>44180</v>
      </c>
      <c r="G51" s="167">
        <f t="shared" ca="1" si="6"/>
        <v>333</v>
      </c>
      <c r="H51" s="112"/>
      <c r="I51" s="110">
        <v>43738</v>
      </c>
      <c r="J51" s="109">
        <f>EDATE(I51,12)</f>
        <v>44104</v>
      </c>
      <c r="K51" s="167">
        <f ca="1">J51-TODAY()</f>
        <v>257</v>
      </c>
      <c r="L51" s="112"/>
      <c r="M51" s="109">
        <v>43637</v>
      </c>
      <c r="N51" s="109">
        <f t="shared" si="8"/>
        <v>44003</v>
      </c>
      <c r="O51" s="167">
        <f t="shared" ca="1" si="7"/>
        <v>156</v>
      </c>
      <c r="P51" s="112"/>
      <c r="Q51" s="109"/>
      <c r="R51" s="109"/>
      <c r="S51" s="167"/>
      <c r="T51" s="218"/>
    </row>
    <row r="52" spans="1:36" s="87" customFormat="1" ht="18.75" customHeight="1" x14ac:dyDescent="0.25">
      <c r="A52" s="87" t="s">
        <v>450</v>
      </c>
      <c r="B52" s="133" t="s">
        <v>451</v>
      </c>
      <c r="C52" s="171" t="s">
        <v>452</v>
      </c>
      <c r="D52" s="112"/>
      <c r="E52" s="118" t="s">
        <v>71</v>
      </c>
      <c r="F52" s="118" t="s">
        <v>71</v>
      </c>
      <c r="G52" s="180" t="s">
        <v>71</v>
      </c>
      <c r="H52" s="112"/>
      <c r="I52" s="110">
        <v>43738</v>
      </c>
      <c r="J52" s="109">
        <f>EDATE(I52,12)</f>
        <v>44104</v>
      </c>
      <c r="K52" s="167">
        <f ca="1">J52-TODAY()</f>
        <v>257</v>
      </c>
      <c r="L52" s="112"/>
      <c r="M52" s="109">
        <v>43616</v>
      </c>
      <c r="N52" s="109">
        <f t="shared" si="8"/>
        <v>43982</v>
      </c>
      <c r="O52" s="167">
        <f t="shared" ca="1" si="7"/>
        <v>135</v>
      </c>
      <c r="P52" s="112"/>
      <c r="Q52" s="109"/>
      <c r="R52" s="109"/>
      <c r="S52" s="167"/>
      <c r="T52" s="218"/>
    </row>
    <row r="53" spans="1:36" s="87" customFormat="1" ht="18.75" customHeight="1" x14ac:dyDescent="0.25">
      <c r="A53" s="87" t="s">
        <v>453</v>
      </c>
      <c r="B53" s="133" t="s">
        <v>454</v>
      </c>
      <c r="C53" s="171" t="s">
        <v>455</v>
      </c>
      <c r="D53" s="112"/>
      <c r="E53" s="110">
        <v>43699</v>
      </c>
      <c r="F53" s="109">
        <f>EDATE(E53,12)</f>
        <v>44065</v>
      </c>
      <c r="G53" s="167">
        <f ca="1">F53-TODAY()</f>
        <v>218</v>
      </c>
      <c r="H53" s="112"/>
      <c r="I53" s="110">
        <v>43738</v>
      </c>
      <c r="J53" s="109">
        <f>EDATE(I53,12)</f>
        <v>44104</v>
      </c>
      <c r="K53" s="167">
        <f ca="1">J53-TODAY()</f>
        <v>257</v>
      </c>
      <c r="L53" s="112"/>
      <c r="M53" s="109">
        <v>43495</v>
      </c>
      <c r="N53" s="109">
        <f t="shared" si="8"/>
        <v>43860</v>
      </c>
      <c r="O53" s="167">
        <f t="shared" ca="1" si="7"/>
        <v>13</v>
      </c>
      <c r="P53" s="112"/>
      <c r="Q53" s="109"/>
      <c r="R53" s="109"/>
      <c r="S53" s="167"/>
      <c r="T53" s="218"/>
    </row>
    <row r="54" spans="1:36" s="87" customFormat="1" ht="18.75" customHeight="1" x14ac:dyDescent="0.25">
      <c r="A54" s="87" t="s">
        <v>456</v>
      </c>
      <c r="B54" s="133" t="s">
        <v>457</v>
      </c>
      <c r="C54" s="171" t="s">
        <v>458</v>
      </c>
      <c r="D54" s="112"/>
      <c r="E54" s="110">
        <v>43784</v>
      </c>
      <c r="F54" s="109">
        <f>EDATE(E54,12)</f>
        <v>44150</v>
      </c>
      <c r="G54" s="167">
        <f ca="1">F54-TODAY()</f>
        <v>303</v>
      </c>
      <c r="H54" s="112"/>
      <c r="I54" s="110">
        <v>43739</v>
      </c>
      <c r="J54" s="109">
        <f>EDATE(I54,12)</f>
        <v>44105</v>
      </c>
      <c r="K54" s="167">
        <f ca="1">J54-TODAY()</f>
        <v>258</v>
      </c>
      <c r="L54" s="112"/>
      <c r="M54" s="109">
        <v>43558</v>
      </c>
      <c r="N54" s="109">
        <f t="shared" si="8"/>
        <v>43924</v>
      </c>
      <c r="O54" s="167">
        <f t="shared" ca="1" si="7"/>
        <v>77</v>
      </c>
      <c r="P54" s="112"/>
      <c r="Q54" s="109"/>
      <c r="R54" s="109"/>
      <c r="S54" s="167"/>
      <c r="T54" s="218"/>
    </row>
    <row r="55" spans="1:36" s="87" customFormat="1" ht="18.75" customHeight="1" x14ac:dyDescent="0.25">
      <c r="B55" s="133"/>
      <c r="C55" s="171"/>
      <c r="D55" s="112"/>
      <c r="E55" s="110"/>
      <c r="F55" s="109"/>
      <c r="G55" s="167"/>
      <c r="H55" s="112"/>
      <c r="I55" s="110"/>
      <c r="J55" s="109"/>
      <c r="K55" s="167"/>
      <c r="L55" s="112"/>
      <c r="M55" s="109"/>
      <c r="N55" s="109"/>
      <c r="O55" s="167"/>
      <c r="P55" s="112"/>
      <c r="Q55" s="109"/>
      <c r="R55" s="109"/>
      <c r="S55" s="167"/>
      <c r="T55" s="218"/>
    </row>
    <row r="56" spans="1:36" s="87" customFormat="1" ht="18.75" customHeight="1" x14ac:dyDescent="0.25">
      <c r="B56" s="133"/>
      <c r="C56" s="171"/>
      <c r="D56" s="112"/>
      <c r="E56" s="110"/>
      <c r="F56" s="109"/>
      <c r="G56" s="167"/>
      <c r="H56" s="112"/>
      <c r="I56" s="110"/>
      <c r="J56" s="109"/>
      <c r="K56" s="167"/>
      <c r="L56" s="112"/>
      <c r="M56" s="109"/>
      <c r="N56" s="109"/>
      <c r="O56" s="167"/>
      <c r="P56" s="112"/>
      <c r="Q56" s="109"/>
      <c r="R56" s="109"/>
      <c r="S56" s="167"/>
      <c r="T56" s="218"/>
    </row>
    <row r="57" spans="1:36" s="87" customFormat="1" ht="18.75" customHeight="1" x14ac:dyDescent="0.25">
      <c r="B57" s="133"/>
      <c r="C57" s="171"/>
      <c r="D57" s="112"/>
      <c r="E57" s="110"/>
      <c r="F57" s="109"/>
      <c r="G57" s="167"/>
      <c r="H57" s="112"/>
      <c r="I57" s="110"/>
      <c r="J57" s="109"/>
      <c r="K57" s="167"/>
      <c r="L57" s="112"/>
      <c r="M57" s="109"/>
      <c r="N57" s="109"/>
      <c r="O57" s="167"/>
      <c r="P57" s="112"/>
      <c r="Q57" s="109"/>
      <c r="R57" s="109"/>
      <c r="S57" s="167"/>
      <c r="T57" s="218"/>
    </row>
    <row r="58" spans="1:36" ht="18.75" customHeight="1" x14ac:dyDescent="0.25">
      <c r="A58" s="87"/>
      <c r="B58" s="133"/>
      <c r="C58" s="171"/>
      <c r="E58" s="109"/>
      <c r="F58" s="109"/>
      <c r="G58" s="167"/>
      <c r="I58" s="109"/>
      <c r="J58" s="109"/>
      <c r="K58" s="167"/>
      <c r="M58" s="109"/>
      <c r="N58" s="109"/>
      <c r="O58" s="167"/>
      <c r="Q58" s="109"/>
      <c r="R58" s="109"/>
      <c r="S58" s="167"/>
      <c r="U58" s="87"/>
      <c r="V58" s="87"/>
      <c r="W58" s="87"/>
      <c r="X58" s="87"/>
      <c r="Y58" s="87"/>
      <c r="Z58" s="87"/>
      <c r="AA58" s="87"/>
      <c r="AB58" s="87"/>
      <c r="AC58" s="87"/>
      <c r="AD58" s="87"/>
      <c r="AE58" s="87"/>
      <c r="AF58" s="87"/>
      <c r="AG58" s="87"/>
      <c r="AH58" s="87"/>
      <c r="AI58" s="87"/>
      <c r="AJ58" s="87"/>
    </row>
    <row r="59" spans="1:36" s="87" customFormat="1" ht="18" x14ac:dyDescent="0.25">
      <c r="A59" s="140" t="s">
        <v>338</v>
      </c>
      <c r="B59" s="133" t="s">
        <v>368</v>
      </c>
      <c r="C59" s="171" t="s">
        <v>277</v>
      </c>
      <c r="D59" s="112"/>
      <c r="E59" s="110" t="s">
        <v>243</v>
      </c>
      <c r="F59" s="110" t="s">
        <v>312</v>
      </c>
      <c r="G59" s="167" t="s">
        <v>313</v>
      </c>
      <c r="H59" s="112"/>
      <c r="I59" s="110">
        <v>43646</v>
      </c>
      <c r="J59" s="109">
        <f>EDATE(I59,15)</f>
        <v>44104</v>
      </c>
      <c r="K59" s="167">
        <f ca="1">J59-TODAY()</f>
        <v>257</v>
      </c>
      <c r="L59" s="112"/>
      <c r="M59" s="109">
        <v>43648</v>
      </c>
      <c r="N59" s="109">
        <f>EDATE(M59,12)</f>
        <v>44014</v>
      </c>
      <c r="O59" s="167">
        <f ca="1">N59-TODAY()</f>
        <v>167</v>
      </c>
      <c r="P59" s="112"/>
      <c r="Q59" s="109">
        <v>43621</v>
      </c>
      <c r="R59" s="109">
        <f>EDATE(Q59,12)</f>
        <v>43987</v>
      </c>
      <c r="S59" s="167">
        <f ca="1">R59-TODAY()</f>
        <v>140</v>
      </c>
      <c r="T59" s="218"/>
    </row>
    <row r="60" spans="1:36" s="87" customFormat="1" ht="18" x14ac:dyDescent="0.25">
      <c r="A60" s="140" t="s">
        <v>341</v>
      </c>
      <c r="B60" s="133" t="s">
        <v>368</v>
      </c>
      <c r="C60" s="171" t="s">
        <v>277</v>
      </c>
      <c r="D60" s="112"/>
      <c r="E60" s="118" t="s">
        <v>71</v>
      </c>
      <c r="F60" s="118" t="s">
        <v>71</v>
      </c>
      <c r="G60" s="180" t="s">
        <v>71</v>
      </c>
      <c r="H60" s="112"/>
      <c r="I60" s="118" t="s">
        <v>71</v>
      </c>
      <c r="J60" s="118" t="s">
        <v>71</v>
      </c>
      <c r="K60" s="180" t="s">
        <v>71</v>
      </c>
      <c r="L60" s="112"/>
      <c r="M60" s="118" t="s">
        <v>71</v>
      </c>
      <c r="N60" s="118" t="s">
        <v>71</v>
      </c>
      <c r="O60" s="180" t="s">
        <v>71</v>
      </c>
      <c r="P60" s="112"/>
      <c r="Q60" s="118" t="s">
        <v>71</v>
      </c>
      <c r="R60" s="118" t="s">
        <v>71</v>
      </c>
      <c r="S60" s="180" t="s">
        <v>71</v>
      </c>
      <c r="T60" s="218"/>
    </row>
    <row r="61" spans="1:36" s="87" customFormat="1" ht="18" x14ac:dyDescent="0.25">
      <c r="A61" s="140" t="s">
        <v>397</v>
      </c>
      <c r="B61" s="133" t="s">
        <v>398</v>
      </c>
      <c r="C61" s="171"/>
      <c r="D61" s="112"/>
      <c r="E61" s="110"/>
      <c r="F61" s="110"/>
      <c r="G61" s="190"/>
      <c r="H61" s="112"/>
      <c r="I61" s="110"/>
      <c r="J61" s="110"/>
      <c r="K61" s="190"/>
      <c r="L61" s="112"/>
      <c r="M61" s="110"/>
      <c r="N61" s="110"/>
      <c r="O61" s="190"/>
      <c r="P61" s="112"/>
      <c r="Q61" s="110"/>
      <c r="R61" s="110"/>
      <c r="S61" s="190"/>
      <c r="T61" s="218"/>
    </row>
    <row r="62" spans="1:36" ht="18.75" customHeight="1" x14ac:dyDescent="0.25">
      <c r="A62" s="140" t="s">
        <v>267</v>
      </c>
      <c r="B62" s="183" t="s">
        <v>262</v>
      </c>
      <c r="C62" s="171" t="s">
        <v>176</v>
      </c>
      <c r="E62" s="109">
        <v>43454</v>
      </c>
      <c r="F62" s="109">
        <f>EDATE(E62,12)</f>
        <v>43819</v>
      </c>
      <c r="G62" s="167">
        <f ca="1">F62-TODAY()</f>
        <v>-28</v>
      </c>
      <c r="I62" s="109">
        <v>43373</v>
      </c>
      <c r="J62" s="109">
        <f>EDATE(I62,12)</f>
        <v>43738</v>
      </c>
      <c r="K62" s="167">
        <f ca="1">J62-TODAY()</f>
        <v>-109</v>
      </c>
      <c r="M62" s="109">
        <v>42667</v>
      </c>
      <c r="N62" s="110">
        <f>EDATE(M62,36)</f>
        <v>43762</v>
      </c>
      <c r="O62" s="167">
        <f ca="1">N62-TODAY()</f>
        <v>-85</v>
      </c>
      <c r="Q62" s="109"/>
      <c r="R62" s="110"/>
      <c r="S62" s="167"/>
      <c r="U62" s="87"/>
      <c r="V62" s="87"/>
      <c r="W62" s="87"/>
      <c r="X62" s="87"/>
      <c r="Y62" s="87"/>
      <c r="Z62" s="87"/>
      <c r="AA62" s="87"/>
      <c r="AB62" s="87"/>
      <c r="AC62" s="87"/>
      <c r="AD62" s="87"/>
      <c r="AE62" s="87"/>
      <c r="AF62" s="87"/>
      <c r="AG62" s="87"/>
      <c r="AH62" s="87"/>
      <c r="AI62" s="87"/>
      <c r="AJ62" s="87"/>
    </row>
    <row r="63" spans="1:36" ht="18.75" customHeight="1" x14ac:dyDescent="0.25">
      <c r="A63" s="140" t="s">
        <v>261</v>
      </c>
      <c r="B63" s="126" t="s">
        <v>268</v>
      </c>
      <c r="C63" s="171" t="s">
        <v>176</v>
      </c>
      <c r="E63" s="110" t="s">
        <v>71</v>
      </c>
      <c r="F63" s="110" t="s">
        <v>71</v>
      </c>
      <c r="G63" s="190" t="s">
        <v>71</v>
      </c>
      <c r="I63" s="110" t="s">
        <v>71</v>
      </c>
      <c r="J63" s="110" t="s">
        <v>71</v>
      </c>
      <c r="K63" s="190" t="s">
        <v>71</v>
      </c>
      <c r="M63" s="110" t="s">
        <v>71</v>
      </c>
      <c r="N63" s="110" t="s">
        <v>71</v>
      </c>
      <c r="O63" s="190" t="s">
        <v>71</v>
      </c>
      <c r="Q63" s="110"/>
      <c r="R63" s="110"/>
      <c r="S63" s="190"/>
      <c r="U63" s="87"/>
      <c r="V63" s="87"/>
      <c r="W63" s="87"/>
      <c r="X63" s="87"/>
      <c r="Y63" s="87"/>
      <c r="Z63" s="87"/>
      <c r="AA63" s="87"/>
      <c r="AB63" s="87"/>
      <c r="AC63" s="87"/>
      <c r="AD63" s="87"/>
      <c r="AE63" s="87"/>
      <c r="AF63" s="87"/>
      <c r="AG63" s="87"/>
      <c r="AH63" s="87"/>
      <c r="AI63" s="87"/>
      <c r="AJ63" s="87"/>
    </row>
    <row r="64" spans="1:36" ht="18.75" customHeight="1" x14ac:dyDescent="0.25">
      <c r="A64" s="87" t="s">
        <v>269</v>
      </c>
      <c r="B64" s="133" t="s">
        <v>270</v>
      </c>
      <c r="C64" s="169" t="s">
        <v>92</v>
      </c>
      <c r="D64" s="105"/>
      <c r="E64" s="109">
        <v>43299</v>
      </c>
      <c r="F64" s="109">
        <f>EDATE(E64,12)</f>
        <v>43664</v>
      </c>
      <c r="G64" s="167">
        <f ca="1">F64-TODAY()</f>
        <v>-183</v>
      </c>
      <c r="I64" s="109">
        <v>43373</v>
      </c>
      <c r="J64" s="109">
        <f>EDATE(I64,12)</f>
        <v>43738</v>
      </c>
      <c r="K64" s="167">
        <f ca="1">J64-TODAY()</f>
        <v>-109</v>
      </c>
      <c r="M64" s="109">
        <v>43657</v>
      </c>
      <c r="N64" s="110">
        <f>EDATE(M64,12)</f>
        <v>44023</v>
      </c>
      <c r="O64" s="167">
        <f ca="1">N64-TODAY()</f>
        <v>176</v>
      </c>
      <c r="Q64" s="109"/>
      <c r="R64" s="110"/>
      <c r="S64" s="167"/>
      <c r="U64" s="87"/>
      <c r="V64" s="87"/>
      <c r="W64" s="87"/>
      <c r="X64" s="87"/>
      <c r="Y64" s="87"/>
      <c r="Z64" s="87"/>
      <c r="AA64" s="87"/>
      <c r="AB64" s="87"/>
      <c r="AC64" s="87"/>
      <c r="AD64" s="87"/>
      <c r="AE64" s="87"/>
      <c r="AF64" s="87"/>
      <c r="AG64" s="87"/>
      <c r="AH64" s="87"/>
      <c r="AI64" s="87"/>
      <c r="AJ64" s="87"/>
    </row>
    <row r="65" spans="1:39" ht="18.75" customHeight="1" x14ac:dyDescent="0.25">
      <c r="A65" s="87" t="s">
        <v>93</v>
      </c>
      <c r="B65" s="133" t="s">
        <v>270</v>
      </c>
      <c r="C65" s="169" t="s">
        <v>92</v>
      </c>
      <c r="D65" s="105"/>
      <c r="E65" s="110" t="s">
        <v>71</v>
      </c>
      <c r="F65" s="110" t="s">
        <v>71</v>
      </c>
      <c r="G65" s="167" t="s">
        <v>71</v>
      </c>
      <c r="I65" s="110" t="s">
        <v>71</v>
      </c>
      <c r="J65" s="110" t="s">
        <v>71</v>
      </c>
      <c r="K65" s="167" t="s">
        <v>71</v>
      </c>
      <c r="M65" s="110" t="s">
        <v>71</v>
      </c>
      <c r="N65" s="110" t="s">
        <v>71</v>
      </c>
      <c r="O65" s="167" t="s">
        <v>71</v>
      </c>
      <c r="Q65" s="110"/>
      <c r="R65" s="110"/>
      <c r="S65" s="167"/>
      <c r="U65" s="87"/>
      <c r="V65" s="87"/>
      <c r="W65" s="87"/>
      <c r="X65" s="87"/>
      <c r="Y65" s="87"/>
      <c r="Z65" s="87"/>
      <c r="AA65" s="87"/>
      <c r="AB65" s="87"/>
      <c r="AC65" s="87"/>
      <c r="AD65" s="87"/>
      <c r="AE65" s="87"/>
      <c r="AF65" s="87"/>
      <c r="AG65" s="87"/>
      <c r="AH65" s="87"/>
      <c r="AI65" s="87"/>
      <c r="AJ65" s="87"/>
    </row>
    <row r="66" spans="1:39" ht="18.75" customHeight="1" x14ac:dyDescent="0.25">
      <c r="A66" s="87" t="s">
        <v>298</v>
      </c>
      <c r="B66" s="133" t="s">
        <v>216</v>
      </c>
      <c r="C66" s="171" t="s">
        <v>181</v>
      </c>
      <c r="E66" s="109">
        <v>43535</v>
      </c>
      <c r="F66" s="109">
        <f>EDATE(E66,24)</f>
        <v>44266</v>
      </c>
      <c r="G66" s="167">
        <f ca="1">F66-TODAY()</f>
        <v>419</v>
      </c>
      <c r="I66" s="110" t="s">
        <v>71</v>
      </c>
      <c r="J66" s="110" t="s">
        <v>71</v>
      </c>
      <c r="K66" s="190" t="s">
        <v>71</v>
      </c>
      <c r="M66" s="110" t="s">
        <v>71</v>
      </c>
      <c r="N66" s="110" t="s">
        <v>71</v>
      </c>
      <c r="O66" s="190" t="s">
        <v>71</v>
      </c>
      <c r="Q66" s="110"/>
      <c r="R66" s="110"/>
      <c r="S66" s="190"/>
      <c r="U66" s="87"/>
      <c r="V66" s="87"/>
      <c r="W66" s="87"/>
      <c r="X66" s="87"/>
      <c r="Y66" s="87"/>
      <c r="Z66" s="87"/>
      <c r="AA66" s="87"/>
      <c r="AB66" s="87"/>
      <c r="AC66" s="87"/>
      <c r="AD66" s="87"/>
      <c r="AE66" s="87"/>
      <c r="AF66" s="87"/>
      <c r="AG66" s="87"/>
      <c r="AH66" s="87"/>
      <c r="AI66" s="87"/>
      <c r="AJ66" s="87"/>
    </row>
    <row r="67" spans="1:39" ht="18.75" customHeight="1" x14ac:dyDescent="0.25">
      <c r="A67" s="87" t="s">
        <v>281</v>
      </c>
      <c r="B67" s="133" t="s">
        <v>282</v>
      </c>
      <c r="C67" s="171" t="s">
        <v>284</v>
      </c>
      <c r="E67" s="110" t="s">
        <v>71</v>
      </c>
      <c r="F67" s="110" t="s">
        <v>71</v>
      </c>
      <c r="G67" s="167" t="s">
        <v>71</v>
      </c>
      <c r="I67" s="109">
        <v>43373</v>
      </c>
      <c r="J67" s="109">
        <f>EDATE(I67,12)</f>
        <v>43738</v>
      </c>
      <c r="K67" s="167">
        <f ca="1">J67-TODAY()</f>
        <v>-109</v>
      </c>
      <c r="M67" s="109">
        <v>43616</v>
      </c>
      <c r="N67" s="109">
        <f>EDATE(M67,12)</f>
        <v>43982</v>
      </c>
      <c r="O67" s="167">
        <f ca="1">N67-TODAY()</f>
        <v>135</v>
      </c>
      <c r="Q67" s="109"/>
      <c r="R67" s="109"/>
      <c r="S67" s="167"/>
      <c r="U67" s="87"/>
      <c r="V67" s="87"/>
      <c r="W67" s="87"/>
      <c r="X67" s="87"/>
      <c r="Y67" s="87"/>
    </row>
    <row r="68" spans="1:39" s="119" customFormat="1" ht="18.75" customHeight="1" x14ac:dyDescent="0.25">
      <c r="A68" s="87" t="s">
        <v>316</v>
      </c>
      <c r="B68" s="133" t="s">
        <v>311</v>
      </c>
      <c r="C68" s="171" t="s">
        <v>310</v>
      </c>
      <c r="D68" s="112"/>
      <c r="E68" s="110" t="s">
        <v>243</v>
      </c>
      <c r="F68" s="110" t="s">
        <v>312</v>
      </c>
      <c r="G68" s="167" t="s">
        <v>313</v>
      </c>
      <c r="H68" s="112"/>
      <c r="I68" s="109">
        <v>43373</v>
      </c>
      <c r="J68" s="109">
        <f>EDATE(I68,12)</f>
        <v>43738</v>
      </c>
      <c r="K68" s="167">
        <f ca="1">J68-TODAY()</f>
        <v>-109</v>
      </c>
      <c r="L68" s="112"/>
      <c r="M68" s="109">
        <v>43450</v>
      </c>
      <c r="N68" s="109">
        <f>EDATE(M68,12)</f>
        <v>43815</v>
      </c>
      <c r="O68" s="167">
        <f ca="1">N68-TODAY()</f>
        <v>-32</v>
      </c>
      <c r="P68" s="112"/>
      <c r="Q68" s="109"/>
      <c r="R68" s="109"/>
      <c r="S68" s="167"/>
      <c r="T68" s="218"/>
      <c r="U68" s="87"/>
      <c r="V68" s="87"/>
      <c r="W68" s="87"/>
      <c r="X68" s="87"/>
      <c r="Y68" s="87"/>
      <c r="Z68" s="99"/>
      <c r="AA68" s="99"/>
      <c r="AB68" s="99"/>
      <c r="AC68" s="99"/>
      <c r="AD68" s="99"/>
      <c r="AE68" s="99"/>
      <c r="AF68" s="99"/>
      <c r="AG68" s="99"/>
      <c r="AH68" s="99"/>
      <c r="AI68" s="99"/>
      <c r="AJ68" s="99"/>
      <c r="AK68" s="99"/>
      <c r="AL68" s="99"/>
      <c r="AM68" s="99"/>
    </row>
    <row r="69" spans="1:39" s="119" customFormat="1" ht="18.75" customHeight="1" x14ac:dyDescent="0.25">
      <c r="A69" s="87" t="s">
        <v>317</v>
      </c>
      <c r="B69" s="133" t="s">
        <v>311</v>
      </c>
      <c r="C69" s="171" t="s">
        <v>310</v>
      </c>
      <c r="D69" s="112"/>
      <c r="E69" s="110">
        <v>43495</v>
      </c>
      <c r="F69" s="109">
        <f>EDATE(E69,12)</f>
        <v>43860</v>
      </c>
      <c r="G69" s="167">
        <f ca="1">F69-TODAY()</f>
        <v>13</v>
      </c>
      <c r="H69" s="112"/>
      <c r="I69" s="110" t="s">
        <v>71</v>
      </c>
      <c r="J69" s="110" t="s">
        <v>71</v>
      </c>
      <c r="K69" s="190" t="s">
        <v>71</v>
      </c>
      <c r="L69" s="112"/>
      <c r="M69" s="110" t="s">
        <v>71</v>
      </c>
      <c r="N69" s="110" t="s">
        <v>71</v>
      </c>
      <c r="O69" s="190" t="s">
        <v>71</v>
      </c>
      <c r="P69" s="112"/>
      <c r="Q69" s="109"/>
      <c r="R69" s="109"/>
      <c r="S69" s="167"/>
      <c r="T69" s="218"/>
      <c r="U69" s="87"/>
      <c r="V69" s="87"/>
      <c r="W69" s="87"/>
      <c r="X69" s="87"/>
      <c r="Y69" s="87"/>
      <c r="Z69" s="99"/>
      <c r="AA69" s="99"/>
      <c r="AB69" s="99"/>
      <c r="AC69" s="99"/>
      <c r="AD69" s="99"/>
      <c r="AE69" s="99"/>
      <c r="AF69" s="99"/>
      <c r="AG69" s="99"/>
      <c r="AH69" s="99"/>
      <c r="AI69" s="99"/>
      <c r="AJ69" s="99"/>
      <c r="AK69" s="99"/>
      <c r="AL69" s="99"/>
      <c r="AM69" s="99"/>
    </row>
    <row r="70" spans="1:39" ht="18.75" customHeight="1" x14ac:dyDescent="0.25">
      <c r="A70" s="140" t="s">
        <v>328</v>
      </c>
      <c r="B70" s="183" t="s">
        <v>327</v>
      </c>
      <c r="C70" s="171" t="s">
        <v>92</v>
      </c>
      <c r="E70" s="109"/>
      <c r="F70" s="109"/>
      <c r="G70" s="167"/>
      <c r="I70" s="110" t="s">
        <v>71</v>
      </c>
      <c r="J70" s="110" t="s">
        <v>71</v>
      </c>
      <c r="K70" s="190" t="s">
        <v>71</v>
      </c>
      <c r="M70" s="110" t="s">
        <v>71</v>
      </c>
      <c r="N70" s="110" t="s">
        <v>71</v>
      </c>
      <c r="O70" s="190" t="s">
        <v>71</v>
      </c>
      <c r="Q70" s="87"/>
      <c r="R70" s="87"/>
      <c r="S70" s="167"/>
      <c r="U70" s="87"/>
      <c r="V70" s="87"/>
      <c r="W70" s="87"/>
      <c r="X70" s="87"/>
      <c r="Y70" s="87"/>
    </row>
    <row r="71" spans="1:39" ht="18.75" customHeight="1" x14ac:dyDescent="0.25">
      <c r="A71" s="140" t="s">
        <v>346</v>
      </c>
      <c r="B71" s="183" t="s">
        <v>347</v>
      </c>
      <c r="C71" s="171" t="s">
        <v>348</v>
      </c>
      <c r="E71" s="109"/>
      <c r="F71" s="109"/>
      <c r="G71" s="167"/>
      <c r="I71" s="109"/>
      <c r="J71" s="109"/>
      <c r="K71" s="167"/>
      <c r="M71" s="87"/>
      <c r="N71" s="87"/>
      <c r="O71" s="167"/>
      <c r="Q71" s="87"/>
      <c r="R71" s="87"/>
      <c r="S71" s="167"/>
      <c r="U71" s="87"/>
      <c r="V71" s="87"/>
      <c r="W71" s="87"/>
      <c r="X71" s="87"/>
      <c r="Y71" s="87"/>
    </row>
    <row r="72" spans="1:39" s="113" customFormat="1" ht="18.75" customHeight="1" x14ac:dyDescent="0.25">
      <c r="B72" s="215"/>
      <c r="C72" s="166"/>
      <c r="E72" s="122"/>
      <c r="F72" s="122"/>
      <c r="G72" s="216"/>
      <c r="I72" s="122"/>
      <c r="J72" s="217"/>
      <c r="K72" s="216"/>
      <c r="M72" s="217"/>
      <c r="N72" s="217"/>
      <c r="O72" s="216"/>
      <c r="Q72" s="217"/>
      <c r="R72" s="217"/>
      <c r="S72" s="216"/>
      <c r="T72" s="218"/>
    </row>
    <row r="73" spans="1:39" s="87" customFormat="1" ht="18.75" customHeight="1" x14ac:dyDescent="0.25">
      <c r="A73" s="182" t="s">
        <v>271</v>
      </c>
      <c r="B73" s="181"/>
      <c r="C73" s="182"/>
      <c r="D73" s="174"/>
      <c r="E73" s="109"/>
      <c r="F73" s="109"/>
      <c r="G73" s="167"/>
      <c r="H73" s="112"/>
      <c r="I73" s="109"/>
      <c r="J73" s="109"/>
      <c r="K73" s="167"/>
      <c r="L73" s="112"/>
      <c r="O73" s="167"/>
      <c r="P73" s="112"/>
      <c r="S73" s="167"/>
      <c r="T73" s="218"/>
    </row>
    <row r="74" spans="1:39" ht="18.75" customHeight="1" x14ac:dyDescent="0.25">
      <c r="A74" s="140" t="s">
        <v>272</v>
      </c>
      <c r="B74" s="183" t="s">
        <v>274</v>
      </c>
      <c r="C74" s="171" t="s">
        <v>273</v>
      </c>
      <c r="E74" s="110" t="s">
        <v>71</v>
      </c>
      <c r="F74" s="110" t="s">
        <v>71</v>
      </c>
      <c r="G74" s="167" t="s">
        <v>71</v>
      </c>
      <c r="I74" s="109">
        <v>43281</v>
      </c>
      <c r="J74" s="131">
        <f>EDATE(I74,15)</f>
        <v>43738</v>
      </c>
      <c r="K74" s="167">
        <f ca="1">J74-TODAY()</f>
        <v>-109</v>
      </c>
      <c r="M74" s="109">
        <v>43416</v>
      </c>
      <c r="N74" s="131">
        <f>EDATE(M74,12)</f>
        <v>43781</v>
      </c>
      <c r="O74" s="167">
        <f ca="1">N74-TODAY()</f>
        <v>-66</v>
      </c>
      <c r="Q74" s="110" t="s">
        <v>71</v>
      </c>
      <c r="R74" s="110" t="s">
        <v>71</v>
      </c>
      <c r="S74" s="190" t="s">
        <v>71</v>
      </c>
      <c r="U74" s="87"/>
      <c r="V74" s="87"/>
      <c r="W74" s="87"/>
      <c r="X74" s="87"/>
      <c r="Y74" s="87"/>
    </row>
    <row r="75" spans="1:39" ht="18.75" customHeight="1" x14ac:dyDescent="0.25">
      <c r="A75" s="140" t="s">
        <v>369</v>
      </c>
      <c r="B75" s="183" t="s">
        <v>370</v>
      </c>
      <c r="C75" s="171" t="s">
        <v>371</v>
      </c>
      <c r="E75" s="110" t="s">
        <v>71</v>
      </c>
      <c r="F75" s="110" t="s">
        <v>71</v>
      </c>
      <c r="G75" s="190" t="s">
        <v>71</v>
      </c>
      <c r="I75" s="109">
        <v>43738</v>
      </c>
      <c r="J75" s="109">
        <f>EDATE(I75,12)</f>
        <v>44104</v>
      </c>
      <c r="K75" s="167">
        <f ca="1">J75-TODAY()</f>
        <v>257</v>
      </c>
      <c r="M75" s="109">
        <v>43567</v>
      </c>
      <c r="N75" s="109">
        <f>EDATE(M75,12)</f>
        <v>43933</v>
      </c>
      <c r="O75" s="167">
        <f ca="1">N75-TODAY()</f>
        <v>86</v>
      </c>
      <c r="Q75" s="87"/>
      <c r="R75" s="87"/>
      <c r="S75" s="167"/>
      <c r="U75" s="87"/>
      <c r="V75" s="87"/>
      <c r="W75" s="87"/>
      <c r="X75" s="87"/>
      <c r="Y75" s="87"/>
    </row>
    <row r="76" spans="1:39" ht="18.75" customHeight="1" x14ac:dyDescent="0.25">
      <c r="A76" s="140" t="s">
        <v>372</v>
      </c>
      <c r="B76" s="183" t="s">
        <v>370</v>
      </c>
      <c r="C76" s="171" t="s">
        <v>371</v>
      </c>
      <c r="E76" s="109">
        <v>43415</v>
      </c>
      <c r="F76" s="109">
        <f>EDATE(E76,12)</f>
        <v>43780</v>
      </c>
      <c r="G76" s="167">
        <f ca="1">F76-TODAY()</f>
        <v>-67</v>
      </c>
      <c r="I76" s="110" t="s">
        <v>71</v>
      </c>
      <c r="J76" s="110" t="s">
        <v>71</v>
      </c>
      <c r="K76" s="190" t="s">
        <v>71</v>
      </c>
      <c r="M76" s="110" t="s">
        <v>71</v>
      </c>
      <c r="N76" s="110" t="s">
        <v>71</v>
      </c>
      <c r="O76" s="190" t="s">
        <v>71</v>
      </c>
      <c r="Q76" s="87"/>
      <c r="R76" s="87"/>
      <c r="S76" s="167"/>
      <c r="U76" s="87"/>
      <c r="V76" s="87"/>
      <c r="W76" s="87"/>
      <c r="X76" s="87"/>
      <c r="Y76" s="87"/>
    </row>
    <row r="77" spans="1:39" s="87" customFormat="1" ht="18.75" customHeight="1" x14ac:dyDescent="0.25">
      <c r="A77" s="140"/>
      <c r="B77" s="140"/>
      <c r="D77" s="112"/>
      <c r="E77" s="109"/>
      <c r="F77" s="109"/>
      <c r="G77" s="167"/>
      <c r="H77" s="112"/>
      <c r="I77" s="109"/>
      <c r="J77" s="109"/>
      <c r="K77" s="167"/>
      <c r="L77" s="112"/>
      <c r="O77" s="167"/>
      <c r="P77" s="112"/>
      <c r="S77" s="167"/>
      <c r="T77" s="218"/>
    </row>
    <row r="78" spans="1:39" ht="18.75" customHeight="1" x14ac:dyDescent="0.25">
      <c r="A78" s="140"/>
      <c r="B78" s="140"/>
      <c r="C78" s="87"/>
      <c r="E78" s="109"/>
      <c r="F78" s="109"/>
      <c r="G78" s="167"/>
      <c r="I78" s="109"/>
      <c r="J78" s="109"/>
      <c r="K78" s="167"/>
      <c r="M78" s="87"/>
      <c r="N78" s="87"/>
      <c r="O78" s="167"/>
      <c r="Q78" s="87"/>
      <c r="R78" s="87"/>
      <c r="S78" s="167"/>
      <c r="U78" s="87"/>
      <c r="V78" s="87"/>
      <c r="W78" s="87"/>
      <c r="X78" s="87"/>
      <c r="Y78" s="87"/>
    </row>
    <row r="79" spans="1:39" ht="18.75" customHeight="1" x14ac:dyDescent="0.25">
      <c r="A79" s="140"/>
      <c r="B79" s="140"/>
      <c r="C79" s="87"/>
      <c r="E79" s="109"/>
      <c r="F79" s="109"/>
      <c r="G79" s="167"/>
      <c r="I79" s="109"/>
      <c r="J79" s="109"/>
      <c r="K79" s="167"/>
      <c r="M79" s="87"/>
      <c r="N79" s="87"/>
      <c r="O79" s="167"/>
      <c r="Q79" s="87"/>
      <c r="R79" s="87"/>
      <c r="S79" s="167"/>
      <c r="U79" s="87"/>
      <c r="V79" s="87"/>
      <c r="W79" s="87"/>
      <c r="X79" s="87"/>
      <c r="Y79" s="87"/>
    </row>
    <row r="80" spans="1:39" ht="18.75" customHeight="1" x14ac:dyDescent="0.25">
      <c r="A80" s="140"/>
      <c r="B80" s="140"/>
      <c r="C80" s="87"/>
      <c r="E80" s="109"/>
      <c r="F80" s="109"/>
      <c r="G80" s="167"/>
      <c r="I80" s="109"/>
      <c r="J80" s="109"/>
      <c r="K80" s="167"/>
      <c r="M80" s="87"/>
      <c r="N80" s="87"/>
      <c r="O80" s="167"/>
      <c r="Q80" s="87"/>
      <c r="R80" s="87"/>
      <c r="S80" s="167"/>
      <c r="U80" s="87"/>
      <c r="V80" s="87"/>
      <c r="W80" s="87"/>
      <c r="X80" s="87"/>
      <c r="Y80" s="87"/>
    </row>
    <row r="81" spans="1:25" ht="18.75" customHeight="1" x14ac:dyDescent="0.25">
      <c r="A81" s="140"/>
      <c r="B81" s="140"/>
      <c r="C81" s="87"/>
      <c r="E81" s="109"/>
      <c r="F81" s="109"/>
      <c r="G81" s="167"/>
      <c r="I81" s="109"/>
      <c r="J81" s="109"/>
      <c r="K81" s="167"/>
      <c r="M81" s="87"/>
      <c r="N81" s="87"/>
      <c r="O81" s="167"/>
      <c r="Q81" s="87"/>
      <c r="R81" s="87"/>
      <c r="S81" s="167"/>
      <c r="U81" s="87"/>
      <c r="V81" s="87"/>
      <c r="W81" s="87"/>
      <c r="X81" s="87"/>
      <c r="Y81" s="87"/>
    </row>
    <row r="82" spans="1:25" ht="18.75" customHeight="1" x14ac:dyDescent="0.25">
      <c r="A82" s="140"/>
      <c r="B82" s="140"/>
      <c r="C82" s="87"/>
      <c r="E82" s="109"/>
      <c r="F82" s="109"/>
      <c r="G82" s="167"/>
      <c r="I82" s="109"/>
      <c r="J82" s="109"/>
      <c r="K82" s="167"/>
      <c r="M82" s="87"/>
      <c r="N82" s="87"/>
      <c r="O82" s="167"/>
      <c r="Q82" s="87"/>
      <c r="R82" s="87"/>
      <c r="S82" s="167"/>
      <c r="U82" s="87"/>
      <c r="V82" s="87"/>
      <c r="W82" s="87"/>
      <c r="X82" s="87"/>
      <c r="Y82" s="87"/>
    </row>
    <row r="83" spans="1:25" ht="18.75" customHeight="1" x14ac:dyDescent="0.25">
      <c r="A83" s="140"/>
      <c r="B83" s="140"/>
      <c r="C83" s="87"/>
      <c r="E83" s="109"/>
      <c r="F83" s="109"/>
      <c r="G83" s="167"/>
      <c r="I83" s="109"/>
      <c r="J83" s="109"/>
      <c r="K83" s="167"/>
      <c r="M83" s="87"/>
      <c r="N83" s="87"/>
      <c r="O83" s="167"/>
      <c r="Q83" s="87"/>
      <c r="R83" s="87"/>
      <c r="S83" s="167"/>
      <c r="U83" s="87"/>
      <c r="V83" s="87"/>
      <c r="W83" s="87"/>
      <c r="X83" s="87"/>
      <c r="Y83" s="87"/>
    </row>
    <row r="84" spans="1:25" ht="18.75" customHeight="1" x14ac:dyDescent="0.25">
      <c r="A84" s="140"/>
      <c r="B84" s="140"/>
      <c r="C84" s="87"/>
      <c r="E84" s="109"/>
      <c r="F84" s="109"/>
      <c r="G84" s="167"/>
      <c r="I84" s="109"/>
      <c r="J84" s="109"/>
      <c r="K84" s="167"/>
      <c r="M84" s="87"/>
      <c r="N84" s="87"/>
      <c r="O84" s="167"/>
      <c r="Q84" s="87"/>
      <c r="R84" s="87"/>
      <c r="S84" s="167"/>
      <c r="U84" s="87"/>
      <c r="V84" s="87"/>
      <c r="W84" s="87"/>
      <c r="X84" s="87"/>
      <c r="Y84" s="87"/>
    </row>
    <row r="85" spans="1:25" ht="18.75" customHeight="1" x14ac:dyDescent="0.25">
      <c r="A85" s="140"/>
      <c r="B85" s="140"/>
      <c r="C85" s="87"/>
      <c r="E85" s="109"/>
      <c r="F85" s="109"/>
      <c r="G85" s="167"/>
      <c r="I85" s="109"/>
      <c r="J85" s="109"/>
      <c r="K85" s="167"/>
      <c r="M85" s="87"/>
      <c r="N85" s="87"/>
      <c r="O85" s="167"/>
      <c r="Q85" s="87"/>
      <c r="R85" s="87"/>
      <c r="S85" s="167"/>
      <c r="U85" s="87"/>
      <c r="V85" s="87"/>
      <c r="W85" s="87"/>
      <c r="X85" s="87"/>
      <c r="Y85" s="87"/>
    </row>
    <row r="86" spans="1:25" ht="18.75" customHeight="1" x14ac:dyDescent="0.25">
      <c r="A86" s="140"/>
      <c r="B86" s="140"/>
      <c r="C86" s="87"/>
      <c r="E86" s="109"/>
      <c r="F86" s="109"/>
      <c r="G86" s="167"/>
      <c r="I86" s="109"/>
      <c r="J86" s="109"/>
      <c r="K86" s="167"/>
      <c r="M86" s="87"/>
      <c r="N86" s="87"/>
      <c r="O86" s="167"/>
      <c r="Q86" s="87"/>
      <c r="R86" s="87"/>
      <c r="S86" s="167"/>
      <c r="U86" s="87"/>
      <c r="V86" s="87"/>
      <c r="W86" s="87"/>
      <c r="X86" s="87"/>
      <c r="Y86" s="87"/>
    </row>
    <row r="87" spans="1:25" ht="18.75" customHeight="1" x14ac:dyDescent="0.25">
      <c r="A87" s="140"/>
      <c r="B87" s="140"/>
      <c r="C87" s="87"/>
      <c r="E87" s="109"/>
      <c r="F87" s="109"/>
      <c r="G87" s="167"/>
      <c r="I87" s="109"/>
      <c r="J87" s="109"/>
      <c r="K87" s="167"/>
      <c r="M87" s="87"/>
      <c r="N87" s="87"/>
      <c r="O87" s="167"/>
      <c r="Q87" s="87"/>
      <c r="R87" s="87"/>
      <c r="S87" s="167"/>
      <c r="U87" s="87"/>
      <c r="V87" s="87"/>
      <c r="W87" s="87"/>
      <c r="X87" s="87"/>
      <c r="Y87" s="87"/>
    </row>
    <row r="88" spans="1:25" ht="18.75" customHeight="1" x14ac:dyDescent="0.25">
      <c r="A88" s="140"/>
      <c r="B88" s="140"/>
      <c r="C88" s="87"/>
      <c r="E88" s="109"/>
      <c r="F88" s="109"/>
      <c r="G88" s="167"/>
      <c r="I88" s="109"/>
      <c r="J88" s="109"/>
      <c r="K88" s="167"/>
      <c r="M88" s="87"/>
      <c r="N88" s="87"/>
      <c r="O88" s="167"/>
      <c r="Q88" s="87"/>
      <c r="R88" s="87"/>
      <c r="S88" s="167"/>
      <c r="U88" s="87"/>
      <c r="V88" s="87"/>
      <c r="W88" s="87"/>
      <c r="X88" s="87"/>
      <c r="Y88" s="87"/>
    </row>
    <row r="89" spans="1:25" ht="18.75" customHeight="1" x14ac:dyDescent="0.25">
      <c r="A89" s="140"/>
      <c r="B89" s="140"/>
      <c r="C89" s="87"/>
      <c r="E89" s="109"/>
      <c r="F89" s="109"/>
      <c r="G89" s="167"/>
      <c r="I89" s="109"/>
      <c r="J89" s="109"/>
      <c r="K89" s="167"/>
      <c r="M89" s="87"/>
      <c r="N89" s="87"/>
      <c r="O89" s="167"/>
      <c r="Q89" s="87"/>
      <c r="R89" s="87"/>
      <c r="S89" s="167"/>
      <c r="U89" s="87"/>
      <c r="V89" s="87"/>
      <c r="W89" s="87"/>
      <c r="X89" s="87"/>
      <c r="Y89" s="87"/>
    </row>
    <row r="90" spans="1:25" ht="18.75" customHeight="1" x14ac:dyDescent="0.25">
      <c r="A90" s="140"/>
      <c r="B90" s="140"/>
      <c r="C90" s="87"/>
      <c r="E90" s="109"/>
      <c r="F90" s="109"/>
      <c r="G90" s="167"/>
      <c r="I90" s="109"/>
      <c r="J90" s="109"/>
      <c r="K90" s="167"/>
      <c r="M90" s="87"/>
      <c r="N90" s="87"/>
      <c r="O90" s="167"/>
      <c r="Q90" s="87"/>
      <c r="R90" s="87"/>
      <c r="S90" s="167"/>
      <c r="U90" s="87"/>
      <c r="V90" s="87"/>
      <c r="W90" s="87"/>
      <c r="X90" s="87"/>
      <c r="Y90" s="87"/>
    </row>
    <row r="91" spans="1:25" ht="18.75" customHeight="1" x14ac:dyDescent="0.25">
      <c r="A91" s="140"/>
      <c r="B91" s="140"/>
      <c r="C91" s="87"/>
      <c r="E91" s="109"/>
      <c r="F91" s="109"/>
      <c r="G91" s="167"/>
      <c r="I91" s="109"/>
      <c r="J91" s="109"/>
      <c r="K91" s="167"/>
      <c r="M91" s="87"/>
      <c r="N91" s="87"/>
      <c r="O91" s="167"/>
      <c r="Q91" s="87"/>
      <c r="R91" s="87"/>
      <c r="S91" s="167"/>
      <c r="U91" s="87"/>
      <c r="V91" s="87"/>
      <c r="W91" s="87"/>
      <c r="X91" s="87"/>
      <c r="Y91" s="87"/>
    </row>
    <row r="92" spans="1:25" ht="18.75" customHeight="1" x14ac:dyDescent="0.25">
      <c r="A92" s="140"/>
      <c r="B92" s="140"/>
      <c r="C92" s="87"/>
      <c r="E92" s="109"/>
      <c r="F92" s="109"/>
      <c r="G92" s="167"/>
      <c r="I92" s="109"/>
      <c r="J92" s="109"/>
      <c r="K92" s="167"/>
      <c r="M92" s="87"/>
      <c r="N92" s="87"/>
      <c r="O92" s="167"/>
      <c r="Q92" s="87"/>
      <c r="R92" s="87"/>
      <c r="S92" s="167"/>
      <c r="U92" s="87"/>
      <c r="V92" s="87"/>
      <c r="W92" s="87"/>
      <c r="X92" s="87"/>
      <c r="Y92" s="87"/>
    </row>
    <row r="93" spans="1:25" ht="18.75" customHeight="1" x14ac:dyDescent="0.25">
      <c r="A93" s="140"/>
      <c r="B93" s="140"/>
      <c r="C93" s="87"/>
      <c r="E93" s="109"/>
      <c r="F93" s="109"/>
      <c r="G93" s="167"/>
      <c r="I93" s="109"/>
      <c r="J93" s="109"/>
      <c r="K93" s="167"/>
      <c r="M93" s="87"/>
      <c r="N93" s="87"/>
      <c r="O93" s="167"/>
      <c r="Q93" s="87"/>
      <c r="R93" s="87"/>
      <c r="S93" s="167"/>
      <c r="U93" s="87"/>
      <c r="V93" s="87"/>
      <c r="W93" s="87"/>
      <c r="X93" s="87"/>
      <c r="Y93" s="87"/>
    </row>
    <row r="94" spans="1:25" ht="18.75" customHeight="1" x14ac:dyDescent="0.25">
      <c r="A94" s="140"/>
      <c r="B94" s="140"/>
      <c r="C94" s="87"/>
      <c r="E94" s="109"/>
      <c r="F94" s="109"/>
      <c r="G94" s="167"/>
      <c r="I94" s="109"/>
      <c r="J94" s="109"/>
      <c r="K94" s="167"/>
      <c r="M94" s="87"/>
      <c r="N94" s="87"/>
      <c r="O94" s="167"/>
      <c r="Q94" s="87"/>
      <c r="R94" s="87"/>
      <c r="S94" s="167"/>
      <c r="U94" s="87"/>
      <c r="V94" s="87"/>
      <c r="W94" s="87"/>
      <c r="X94" s="87"/>
      <c r="Y94" s="87"/>
    </row>
    <row r="95" spans="1:25" ht="18.75" customHeight="1" x14ac:dyDescent="0.25">
      <c r="A95" s="140"/>
      <c r="B95" s="140"/>
      <c r="C95" s="87"/>
      <c r="E95" s="109"/>
      <c r="F95" s="109"/>
      <c r="G95" s="167"/>
      <c r="I95" s="109"/>
      <c r="J95" s="109"/>
      <c r="K95" s="167"/>
      <c r="M95" s="87"/>
      <c r="N95" s="87"/>
      <c r="O95" s="167"/>
      <c r="Q95" s="87"/>
      <c r="R95" s="87"/>
      <c r="S95" s="167"/>
      <c r="U95" s="87"/>
      <c r="V95" s="87"/>
      <c r="W95" s="87"/>
      <c r="X95" s="87"/>
      <c r="Y95" s="87"/>
    </row>
    <row r="96" spans="1:25" ht="18.75" customHeight="1" x14ac:dyDescent="0.25">
      <c r="A96" s="140"/>
      <c r="B96" s="140"/>
      <c r="C96" s="87"/>
      <c r="E96" s="109"/>
      <c r="F96" s="109"/>
      <c r="G96" s="167"/>
      <c r="I96" s="109"/>
      <c r="J96" s="109"/>
      <c r="K96" s="167"/>
      <c r="M96" s="87"/>
      <c r="N96" s="87"/>
      <c r="O96" s="167"/>
      <c r="Q96" s="87"/>
      <c r="R96" s="87"/>
      <c r="S96" s="167"/>
      <c r="U96" s="87"/>
      <c r="V96" s="87"/>
      <c r="W96" s="87"/>
      <c r="X96" s="87"/>
      <c r="Y96" s="87"/>
    </row>
    <row r="97" spans="1:25" ht="18.75" customHeight="1" x14ac:dyDescent="0.25">
      <c r="A97" s="140"/>
      <c r="B97" s="140"/>
      <c r="C97" s="87"/>
      <c r="E97" s="109"/>
      <c r="F97" s="109"/>
      <c r="G97" s="167"/>
      <c r="I97" s="109"/>
      <c r="J97" s="109"/>
      <c r="K97" s="167"/>
      <c r="M97" s="87"/>
      <c r="N97" s="87"/>
      <c r="O97" s="167"/>
      <c r="Q97" s="87"/>
      <c r="R97" s="87"/>
      <c r="S97" s="167"/>
      <c r="U97" s="87"/>
      <c r="V97" s="87"/>
      <c r="W97" s="87"/>
      <c r="X97" s="87"/>
      <c r="Y97" s="87"/>
    </row>
    <row r="98" spans="1:25" ht="18.75" customHeight="1" x14ac:dyDescent="0.25">
      <c r="A98" s="140"/>
      <c r="B98" s="140"/>
      <c r="C98" s="87"/>
      <c r="E98" s="109"/>
      <c r="F98" s="109"/>
      <c r="G98" s="167"/>
      <c r="I98" s="109"/>
      <c r="J98" s="109"/>
      <c r="K98" s="167"/>
      <c r="M98" s="87"/>
      <c r="N98" s="87"/>
      <c r="O98" s="167"/>
      <c r="Q98" s="87"/>
      <c r="R98" s="87"/>
      <c r="S98" s="167"/>
      <c r="U98" s="87"/>
      <c r="V98" s="87"/>
      <c r="W98" s="87"/>
      <c r="X98" s="87"/>
      <c r="Y98" s="87"/>
    </row>
    <row r="99" spans="1:25" ht="18.75" customHeight="1" x14ac:dyDescent="0.25">
      <c r="A99" s="140"/>
      <c r="B99" s="140"/>
      <c r="C99" s="87"/>
      <c r="E99" s="109"/>
      <c r="F99" s="109"/>
      <c r="G99" s="167"/>
      <c r="I99" s="109"/>
      <c r="J99" s="109"/>
      <c r="K99" s="167"/>
      <c r="M99" s="87"/>
      <c r="N99" s="87"/>
      <c r="O99" s="167"/>
      <c r="Q99" s="87"/>
      <c r="R99" s="87"/>
      <c r="S99" s="167"/>
      <c r="U99" s="87"/>
      <c r="V99" s="87"/>
      <c r="W99" s="87"/>
      <c r="X99" s="87"/>
      <c r="Y99" s="87"/>
    </row>
    <row r="100" spans="1:25" ht="18.75" customHeight="1" x14ac:dyDescent="0.25">
      <c r="A100" s="140"/>
      <c r="B100" s="140"/>
      <c r="C100" s="87"/>
      <c r="E100" s="109"/>
      <c r="F100" s="109"/>
      <c r="G100" s="167"/>
      <c r="I100" s="109"/>
      <c r="J100" s="109"/>
      <c r="K100" s="167"/>
      <c r="M100" s="87"/>
      <c r="N100" s="87"/>
      <c r="O100" s="167"/>
      <c r="Q100" s="87"/>
      <c r="R100" s="87"/>
      <c r="S100" s="167"/>
      <c r="U100" s="87"/>
      <c r="V100" s="87"/>
      <c r="W100" s="87"/>
      <c r="X100" s="87"/>
      <c r="Y100" s="87"/>
    </row>
    <row r="101" spans="1:25" ht="18.75" customHeight="1" x14ac:dyDescent="0.25">
      <c r="A101" s="140"/>
      <c r="B101" s="140"/>
      <c r="C101" s="87"/>
      <c r="E101" s="109"/>
      <c r="F101" s="109"/>
      <c r="G101" s="167"/>
      <c r="I101" s="109"/>
      <c r="J101" s="109"/>
      <c r="K101" s="167"/>
      <c r="M101" s="87"/>
      <c r="N101" s="87"/>
      <c r="O101" s="167"/>
      <c r="Q101" s="87"/>
      <c r="R101" s="87"/>
      <c r="S101" s="167"/>
      <c r="U101" s="87"/>
      <c r="V101" s="87"/>
      <c r="W101" s="87"/>
      <c r="X101" s="87"/>
      <c r="Y101" s="87"/>
    </row>
    <row r="102" spans="1:25" ht="18.75" customHeight="1" x14ac:dyDescent="0.25">
      <c r="A102" s="140"/>
      <c r="B102" s="140"/>
      <c r="C102" s="87"/>
      <c r="E102" s="109"/>
      <c r="F102" s="109"/>
      <c r="G102" s="167"/>
      <c r="I102" s="109"/>
      <c r="J102" s="109"/>
      <c r="K102" s="167"/>
      <c r="M102" s="87"/>
      <c r="N102" s="87"/>
      <c r="O102" s="167"/>
      <c r="Q102" s="87"/>
      <c r="R102" s="87"/>
      <c r="S102" s="167"/>
      <c r="U102" s="87"/>
      <c r="V102" s="87"/>
      <c r="W102" s="87"/>
      <c r="X102" s="87"/>
      <c r="Y102" s="87"/>
    </row>
    <row r="103" spans="1:25" ht="18.75" customHeight="1" x14ac:dyDescent="0.25">
      <c r="A103" s="140"/>
      <c r="B103" s="140"/>
      <c r="C103" s="87"/>
      <c r="E103" s="109"/>
      <c r="F103" s="109"/>
      <c r="G103" s="167"/>
      <c r="I103" s="109"/>
      <c r="J103" s="109"/>
      <c r="K103" s="167"/>
      <c r="M103" s="87"/>
      <c r="N103" s="87"/>
      <c r="O103" s="167"/>
      <c r="Q103" s="87"/>
      <c r="R103" s="87"/>
      <c r="S103" s="167"/>
      <c r="U103" s="87"/>
      <c r="V103" s="87"/>
      <c r="W103" s="87"/>
      <c r="X103" s="87"/>
      <c r="Y103" s="87"/>
    </row>
    <row r="104" spans="1:25" ht="18.75" customHeight="1" x14ac:dyDescent="0.25">
      <c r="A104" s="140"/>
      <c r="B104" s="140"/>
      <c r="C104" s="87"/>
      <c r="E104" s="109"/>
      <c r="F104" s="109"/>
      <c r="G104" s="167"/>
      <c r="I104" s="109"/>
      <c r="J104" s="109"/>
      <c r="K104" s="167"/>
      <c r="M104" s="87"/>
      <c r="N104" s="87"/>
      <c r="O104" s="167"/>
      <c r="Q104" s="87"/>
      <c r="R104" s="87"/>
      <c r="S104" s="167"/>
      <c r="U104" s="87"/>
      <c r="V104" s="87"/>
      <c r="W104" s="87"/>
      <c r="X104" s="87"/>
      <c r="Y104" s="87"/>
    </row>
    <row r="105" spans="1:25" ht="18.75" customHeight="1" x14ac:dyDescent="0.25">
      <c r="A105" s="140"/>
      <c r="B105" s="140"/>
      <c r="C105" s="87"/>
      <c r="E105" s="109"/>
      <c r="F105" s="109"/>
      <c r="G105" s="167"/>
      <c r="I105" s="109"/>
      <c r="J105" s="109"/>
      <c r="K105" s="167"/>
      <c r="M105" s="87"/>
      <c r="N105" s="87"/>
      <c r="O105" s="167"/>
      <c r="Q105" s="87"/>
      <c r="R105" s="87"/>
      <c r="S105" s="167"/>
      <c r="U105" s="87"/>
      <c r="V105" s="87"/>
      <c r="W105" s="87"/>
      <c r="X105" s="87"/>
      <c r="Y105" s="87"/>
    </row>
    <row r="106" spans="1:25" ht="18.75" customHeight="1" x14ac:dyDescent="0.25">
      <c r="A106" s="140"/>
      <c r="B106" s="140"/>
      <c r="C106" s="87"/>
      <c r="E106" s="109"/>
      <c r="F106" s="109"/>
      <c r="G106" s="167"/>
      <c r="I106" s="109"/>
      <c r="J106" s="109"/>
      <c r="K106" s="167"/>
      <c r="M106" s="87"/>
      <c r="N106" s="87"/>
      <c r="O106" s="167"/>
      <c r="Q106" s="87"/>
      <c r="R106" s="87"/>
      <c r="S106" s="167"/>
      <c r="U106" s="87"/>
      <c r="V106" s="87"/>
      <c r="W106" s="87"/>
      <c r="X106" s="87"/>
      <c r="Y106" s="87"/>
    </row>
    <row r="107" spans="1:25" ht="18.75" customHeight="1" x14ac:dyDescent="0.25">
      <c r="A107" s="140"/>
      <c r="B107" s="140"/>
      <c r="C107" s="87"/>
      <c r="E107" s="109"/>
      <c r="F107" s="109"/>
      <c r="G107" s="167"/>
      <c r="I107" s="109"/>
      <c r="J107" s="109"/>
      <c r="K107" s="167"/>
      <c r="M107" s="87"/>
      <c r="N107" s="87"/>
      <c r="O107" s="167"/>
      <c r="Q107" s="87"/>
      <c r="R107" s="87"/>
      <c r="S107" s="167"/>
      <c r="U107" s="87"/>
      <c r="V107" s="87"/>
      <c r="W107" s="87"/>
      <c r="X107" s="87"/>
      <c r="Y107" s="87"/>
    </row>
    <row r="108" spans="1:25" ht="18.75" customHeight="1" x14ac:dyDescent="0.25">
      <c r="A108" s="140"/>
      <c r="B108" s="140"/>
      <c r="C108" s="87"/>
      <c r="E108" s="109"/>
      <c r="F108" s="109"/>
      <c r="G108" s="167"/>
      <c r="I108" s="109"/>
      <c r="J108" s="109"/>
      <c r="K108" s="167"/>
      <c r="M108" s="87"/>
      <c r="N108" s="87"/>
      <c r="O108" s="167"/>
      <c r="Q108" s="87"/>
      <c r="R108" s="87"/>
      <c r="S108" s="167"/>
      <c r="U108" s="87"/>
      <c r="V108" s="87"/>
      <c r="W108" s="87"/>
      <c r="X108" s="87"/>
      <c r="Y108" s="87"/>
    </row>
    <row r="109" spans="1:25" ht="18.75" customHeight="1" x14ac:dyDescent="0.25">
      <c r="A109" s="140"/>
      <c r="B109" s="140"/>
      <c r="C109" s="87"/>
      <c r="E109" s="109"/>
      <c r="F109" s="109"/>
      <c r="G109" s="167"/>
      <c r="I109" s="109"/>
      <c r="J109" s="109"/>
      <c r="K109" s="167"/>
      <c r="M109" s="87"/>
      <c r="N109" s="87"/>
      <c r="O109" s="167"/>
      <c r="Q109" s="87"/>
      <c r="R109" s="87"/>
      <c r="S109" s="167"/>
      <c r="U109" s="87"/>
      <c r="V109" s="87"/>
      <c r="W109" s="87"/>
      <c r="X109" s="87"/>
      <c r="Y109" s="87"/>
    </row>
    <row r="110" spans="1:25" ht="18.75" customHeight="1" x14ac:dyDescent="0.25">
      <c r="A110" s="140"/>
      <c r="B110" s="140"/>
      <c r="C110" s="87"/>
      <c r="E110" s="109"/>
      <c r="F110" s="109"/>
      <c r="G110" s="167"/>
      <c r="I110" s="109"/>
      <c r="J110" s="109"/>
      <c r="K110" s="167"/>
      <c r="M110" s="87"/>
      <c r="N110" s="87"/>
      <c r="O110" s="167"/>
      <c r="Q110" s="87"/>
      <c r="R110" s="87"/>
      <c r="S110" s="167"/>
      <c r="U110" s="87"/>
      <c r="V110" s="87"/>
      <c r="W110" s="87"/>
      <c r="X110" s="87"/>
      <c r="Y110" s="87"/>
    </row>
    <row r="111" spans="1:25" ht="18.75" customHeight="1" x14ac:dyDescent="0.25">
      <c r="A111" s="140"/>
      <c r="B111" s="140"/>
      <c r="C111" s="87"/>
      <c r="E111" s="109"/>
      <c r="F111" s="109"/>
      <c r="G111" s="167"/>
      <c r="I111" s="109"/>
      <c r="J111" s="109"/>
      <c r="K111" s="167"/>
      <c r="M111" s="87"/>
      <c r="N111" s="87"/>
      <c r="O111" s="167"/>
      <c r="Q111" s="87"/>
      <c r="R111" s="87"/>
      <c r="S111" s="167"/>
      <c r="U111" s="87"/>
      <c r="V111" s="87"/>
      <c r="W111" s="87"/>
      <c r="X111" s="87"/>
      <c r="Y111" s="87"/>
    </row>
    <row r="112" spans="1:25" ht="18.75" customHeight="1" x14ac:dyDescent="0.25">
      <c r="A112" s="140"/>
      <c r="B112" s="140"/>
      <c r="C112" s="87"/>
      <c r="E112" s="109"/>
      <c r="F112" s="109"/>
      <c r="G112" s="167"/>
      <c r="I112" s="109"/>
      <c r="J112" s="109"/>
      <c r="K112" s="167"/>
      <c r="M112" s="87"/>
      <c r="N112" s="87"/>
      <c r="O112" s="167"/>
      <c r="Q112" s="87"/>
      <c r="R112" s="87"/>
      <c r="S112" s="167"/>
      <c r="U112" s="87"/>
      <c r="V112" s="87"/>
      <c r="W112" s="87"/>
      <c r="X112" s="87"/>
      <c r="Y112" s="87"/>
    </row>
    <row r="113" spans="1:25" ht="18.75" customHeight="1" x14ac:dyDescent="0.25">
      <c r="A113" s="140"/>
      <c r="B113" s="140"/>
      <c r="C113" s="87"/>
      <c r="E113" s="109"/>
      <c r="F113" s="109"/>
      <c r="G113" s="167"/>
      <c r="I113" s="109"/>
      <c r="J113" s="109"/>
      <c r="K113" s="167"/>
      <c r="M113" s="87"/>
      <c r="N113" s="87"/>
      <c r="O113" s="167"/>
      <c r="Q113" s="87"/>
      <c r="R113" s="87"/>
      <c r="S113" s="167"/>
      <c r="U113" s="87"/>
      <c r="V113" s="87"/>
      <c r="W113" s="87"/>
      <c r="X113" s="87"/>
      <c r="Y113" s="87"/>
    </row>
    <row r="114" spans="1:25" ht="18.75" customHeight="1" x14ac:dyDescent="0.25">
      <c r="A114" s="140"/>
      <c r="B114" s="140"/>
      <c r="C114" s="87"/>
      <c r="E114" s="109"/>
      <c r="F114" s="109"/>
      <c r="G114" s="167"/>
      <c r="I114" s="109"/>
      <c r="J114" s="109"/>
      <c r="K114" s="167"/>
      <c r="M114" s="87"/>
      <c r="N114" s="87"/>
      <c r="O114" s="167"/>
      <c r="Q114" s="87"/>
      <c r="R114" s="87"/>
      <c r="S114" s="167"/>
      <c r="U114" s="87"/>
      <c r="V114" s="87"/>
      <c r="W114" s="87"/>
      <c r="X114" s="87"/>
      <c r="Y114" s="87"/>
    </row>
    <row r="115" spans="1:25" ht="18.75" customHeight="1" x14ac:dyDescent="0.25">
      <c r="A115" s="140"/>
      <c r="B115" s="140"/>
      <c r="C115" s="87"/>
      <c r="E115" s="109"/>
      <c r="F115" s="109"/>
      <c r="G115" s="167"/>
      <c r="I115" s="109"/>
      <c r="J115" s="109"/>
      <c r="K115" s="167"/>
      <c r="M115" s="87"/>
      <c r="N115" s="87"/>
      <c r="O115" s="167"/>
      <c r="Q115" s="87"/>
      <c r="R115" s="87"/>
      <c r="S115" s="167"/>
      <c r="U115" s="87"/>
      <c r="V115" s="87"/>
      <c r="W115" s="87"/>
      <c r="X115" s="87"/>
      <c r="Y115" s="87"/>
    </row>
    <row r="116" spans="1:25" ht="18.75" customHeight="1" x14ac:dyDescent="0.25">
      <c r="A116" s="140"/>
      <c r="B116" s="140"/>
      <c r="C116" s="87"/>
      <c r="E116" s="109"/>
      <c r="F116" s="109"/>
      <c r="G116" s="167"/>
      <c r="I116" s="109"/>
      <c r="J116" s="109"/>
      <c r="K116" s="167"/>
      <c r="M116" s="87"/>
      <c r="N116" s="87"/>
      <c r="O116" s="167"/>
      <c r="Q116" s="87"/>
      <c r="R116" s="87"/>
      <c r="S116" s="167"/>
      <c r="U116" s="87"/>
      <c r="V116" s="87"/>
      <c r="W116" s="87"/>
      <c r="X116" s="87"/>
      <c r="Y116" s="87"/>
    </row>
    <row r="117" spans="1:25" ht="18.75" customHeight="1" x14ac:dyDescent="0.25">
      <c r="A117" s="140"/>
      <c r="B117" s="140"/>
      <c r="C117" s="87"/>
      <c r="E117" s="109"/>
      <c r="F117" s="109"/>
      <c r="G117" s="167"/>
      <c r="I117" s="109"/>
      <c r="J117" s="109"/>
      <c r="K117" s="167"/>
      <c r="M117" s="87"/>
      <c r="N117" s="87"/>
      <c r="O117" s="167"/>
      <c r="Q117" s="87"/>
      <c r="R117" s="87"/>
      <c r="S117" s="167"/>
      <c r="U117" s="87"/>
      <c r="V117" s="87"/>
      <c r="W117" s="87"/>
      <c r="X117" s="87"/>
      <c r="Y117" s="87"/>
    </row>
    <row r="118" spans="1:25" ht="18.75" customHeight="1" x14ac:dyDescent="0.25">
      <c r="A118" s="140"/>
      <c r="B118" s="140"/>
      <c r="C118" s="87"/>
      <c r="E118" s="109"/>
      <c r="F118" s="109"/>
      <c r="G118" s="167"/>
      <c r="I118" s="109"/>
      <c r="J118" s="109"/>
      <c r="K118" s="167"/>
      <c r="M118" s="87"/>
      <c r="N118" s="87"/>
      <c r="O118" s="167"/>
      <c r="Q118" s="87"/>
      <c r="R118" s="87"/>
      <c r="S118" s="167"/>
      <c r="U118" s="87"/>
      <c r="V118" s="87"/>
      <c r="W118" s="87"/>
      <c r="X118" s="87"/>
      <c r="Y118" s="87"/>
    </row>
    <row r="119" spans="1:25" ht="18.75" customHeight="1" x14ac:dyDescent="0.25">
      <c r="A119" s="140"/>
      <c r="B119" s="140"/>
      <c r="C119" s="87"/>
      <c r="E119" s="109"/>
      <c r="F119" s="109"/>
      <c r="G119" s="167"/>
      <c r="I119" s="109"/>
      <c r="J119" s="109"/>
      <c r="K119" s="167"/>
      <c r="M119" s="87"/>
      <c r="N119" s="87"/>
      <c r="O119" s="167"/>
      <c r="Q119" s="87"/>
      <c r="R119" s="87"/>
      <c r="S119" s="167"/>
      <c r="U119" s="87"/>
      <c r="V119" s="87"/>
      <c r="W119" s="87"/>
      <c r="X119" s="87"/>
      <c r="Y119" s="87"/>
    </row>
    <row r="120" spans="1:25" ht="18.75" customHeight="1" x14ac:dyDescent="0.25">
      <c r="A120" s="140"/>
      <c r="B120" s="140"/>
      <c r="C120" s="87"/>
      <c r="E120" s="109"/>
      <c r="F120" s="109"/>
      <c r="G120" s="167"/>
      <c r="I120" s="109"/>
      <c r="J120" s="109"/>
      <c r="K120" s="167"/>
      <c r="M120" s="87"/>
      <c r="N120" s="87"/>
      <c r="O120" s="167"/>
      <c r="Q120" s="87"/>
      <c r="R120" s="87"/>
      <c r="S120" s="167"/>
      <c r="U120" s="87"/>
      <c r="V120" s="87"/>
      <c r="W120" s="87"/>
      <c r="X120" s="87"/>
      <c r="Y120" s="87"/>
    </row>
    <row r="121" spans="1:25" ht="18.75" customHeight="1" x14ac:dyDescent="0.25">
      <c r="A121" s="140"/>
      <c r="B121" s="140"/>
      <c r="C121" s="87"/>
      <c r="E121" s="109"/>
      <c r="F121" s="109"/>
      <c r="G121" s="167"/>
      <c r="I121" s="109"/>
      <c r="J121" s="109"/>
      <c r="K121" s="167"/>
      <c r="M121" s="87"/>
      <c r="N121" s="87"/>
      <c r="O121" s="167"/>
      <c r="Q121" s="87"/>
      <c r="R121" s="87"/>
      <c r="S121" s="167"/>
      <c r="U121" s="87"/>
      <c r="V121" s="87"/>
      <c r="W121" s="87"/>
      <c r="X121" s="87"/>
      <c r="Y121" s="87"/>
    </row>
    <row r="122" spans="1:25" ht="18.75" customHeight="1" x14ac:dyDescent="0.25">
      <c r="A122" s="140"/>
      <c r="B122" s="140"/>
      <c r="C122" s="87"/>
      <c r="E122" s="109"/>
      <c r="F122" s="109"/>
      <c r="G122" s="167"/>
      <c r="I122" s="109"/>
      <c r="J122" s="109"/>
      <c r="K122" s="167"/>
      <c r="M122" s="87"/>
      <c r="N122" s="87"/>
      <c r="O122" s="167"/>
      <c r="Q122" s="87"/>
      <c r="R122" s="87"/>
      <c r="S122" s="167"/>
      <c r="U122" s="87"/>
      <c r="V122" s="87"/>
      <c r="W122" s="87"/>
      <c r="X122" s="87"/>
      <c r="Y122" s="87"/>
    </row>
    <row r="123" spans="1:25" ht="18.75" customHeight="1" x14ac:dyDescent="0.25">
      <c r="A123" s="140"/>
      <c r="B123" s="140"/>
      <c r="C123" s="87"/>
      <c r="E123" s="109"/>
      <c r="F123" s="109"/>
      <c r="G123" s="167"/>
      <c r="I123" s="109"/>
      <c r="J123" s="109"/>
      <c r="K123" s="167"/>
      <c r="M123" s="87"/>
      <c r="N123" s="87"/>
      <c r="O123" s="167"/>
      <c r="Q123" s="87"/>
      <c r="R123" s="87"/>
      <c r="S123" s="167"/>
      <c r="U123" s="87"/>
      <c r="V123" s="87"/>
      <c r="W123" s="87"/>
      <c r="X123" s="87"/>
      <c r="Y123" s="87"/>
    </row>
    <row r="124" spans="1:25" ht="18.75" customHeight="1" x14ac:dyDescent="0.25">
      <c r="A124" s="140"/>
      <c r="B124" s="140"/>
      <c r="C124" s="87"/>
      <c r="E124" s="109"/>
      <c r="F124" s="109"/>
      <c r="G124" s="167"/>
      <c r="I124" s="109"/>
      <c r="J124" s="109"/>
      <c r="K124" s="167"/>
      <c r="M124" s="87"/>
      <c r="N124" s="87"/>
      <c r="O124" s="167"/>
      <c r="Q124" s="87"/>
      <c r="R124" s="87"/>
      <c r="S124" s="167"/>
      <c r="U124" s="87"/>
      <c r="V124" s="87"/>
      <c r="W124" s="87"/>
      <c r="X124" s="87"/>
      <c r="Y124" s="87"/>
    </row>
    <row r="125" spans="1:25" ht="18.75" customHeight="1" x14ac:dyDescent="0.25">
      <c r="A125" s="140"/>
      <c r="B125" s="140"/>
      <c r="C125" s="87"/>
      <c r="E125" s="109"/>
      <c r="F125" s="109"/>
      <c r="G125" s="167"/>
      <c r="I125" s="109"/>
      <c r="J125" s="109"/>
      <c r="K125" s="167"/>
      <c r="M125" s="87"/>
      <c r="N125" s="87"/>
      <c r="O125" s="167"/>
      <c r="Q125" s="87"/>
      <c r="R125" s="87"/>
      <c r="S125" s="167"/>
      <c r="U125" s="87"/>
      <c r="V125" s="87"/>
      <c r="W125" s="87"/>
      <c r="X125" s="87"/>
      <c r="Y125" s="87"/>
    </row>
    <row r="126" spans="1:25" ht="18.75" customHeight="1" x14ac:dyDescent="0.25">
      <c r="A126" s="140"/>
      <c r="B126" s="140"/>
      <c r="C126" s="87"/>
      <c r="E126" s="109"/>
      <c r="F126" s="109"/>
      <c r="G126" s="167"/>
      <c r="I126" s="109"/>
      <c r="J126" s="109"/>
      <c r="K126" s="167"/>
      <c r="M126" s="87"/>
      <c r="N126" s="87"/>
      <c r="O126" s="167"/>
      <c r="Q126" s="87"/>
      <c r="R126" s="87"/>
      <c r="S126" s="167"/>
      <c r="U126" s="87"/>
      <c r="V126" s="87"/>
      <c r="W126" s="87"/>
      <c r="X126" s="87"/>
      <c r="Y126" s="87"/>
    </row>
    <row r="127" spans="1:25" ht="18.75" customHeight="1" x14ac:dyDescent="0.25">
      <c r="A127" s="140"/>
      <c r="B127" s="140"/>
      <c r="C127" s="87"/>
      <c r="E127" s="109"/>
      <c r="F127" s="109"/>
      <c r="G127" s="167"/>
      <c r="I127" s="109"/>
      <c r="J127" s="109"/>
      <c r="K127" s="167"/>
      <c r="M127" s="87"/>
      <c r="N127" s="87"/>
      <c r="O127" s="167"/>
      <c r="Q127" s="87"/>
      <c r="R127" s="87"/>
      <c r="S127" s="167"/>
      <c r="U127" s="87"/>
      <c r="V127" s="87"/>
      <c r="W127" s="87"/>
      <c r="X127" s="87"/>
      <c r="Y127" s="87"/>
    </row>
    <row r="128" spans="1:25" ht="18.75" customHeight="1" x14ac:dyDescent="0.25">
      <c r="A128" s="140"/>
      <c r="B128" s="140"/>
      <c r="C128" s="87"/>
      <c r="E128" s="109"/>
      <c r="F128" s="109"/>
      <c r="G128" s="167"/>
      <c r="I128" s="109"/>
      <c r="J128" s="109"/>
      <c r="K128" s="167"/>
      <c r="M128" s="87"/>
      <c r="N128" s="87"/>
      <c r="O128" s="167"/>
      <c r="Q128" s="87"/>
      <c r="R128" s="87"/>
      <c r="S128" s="167"/>
    </row>
    <row r="129" spans="1:19" ht="18.75" customHeight="1" x14ac:dyDescent="0.25">
      <c r="A129" s="140"/>
      <c r="B129" s="140"/>
      <c r="C129" s="87"/>
      <c r="E129" s="109"/>
      <c r="F129" s="109"/>
      <c r="G129" s="167"/>
      <c r="I129" s="109"/>
      <c r="J129" s="109"/>
      <c r="K129" s="167"/>
      <c r="M129" s="87"/>
      <c r="N129" s="87"/>
      <c r="O129" s="167"/>
      <c r="Q129" s="87"/>
      <c r="R129" s="87"/>
      <c r="S129" s="167"/>
    </row>
    <row r="130" spans="1:19" ht="18.75" customHeight="1" x14ac:dyDescent="0.25">
      <c r="A130" s="140"/>
      <c r="B130" s="140"/>
      <c r="C130" s="87"/>
      <c r="E130" s="109"/>
      <c r="F130" s="109"/>
      <c r="G130" s="167"/>
      <c r="I130" s="109"/>
      <c r="J130" s="109"/>
      <c r="K130" s="167"/>
      <c r="M130" s="87"/>
      <c r="N130" s="87"/>
      <c r="O130" s="167"/>
      <c r="Q130" s="87"/>
      <c r="R130" s="87"/>
      <c r="S130" s="167"/>
    </row>
    <row r="131" spans="1:19" ht="18.75" customHeight="1" x14ac:dyDescent="0.25">
      <c r="A131" s="140"/>
      <c r="B131" s="140"/>
      <c r="C131" s="87"/>
      <c r="E131" s="109"/>
      <c r="F131" s="109"/>
      <c r="G131" s="167"/>
      <c r="I131" s="109"/>
      <c r="J131" s="109"/>
      <c r="K131" s="167"/>
      <c r="M131" s="87"/>
      <c r="N131" s="87"/>
      <c r="O131" s="167"/>
      <c r="Q131" s="87"/>
      <c r="R131" s="87"/>
      <c r="S131" s="167"/>
    </row>
    <row r="132" spans="1:19" ht="18.75" customHeight="1" x14ac:dyDescent="0.25">
      <c r="A132" s="140"/>
      <c r="B132" s="140"/>
      <c r="C132" s="87"/>
      <c r="E132" s="109"/>
      <c r="F132" s="109"/>
      <c r="G132" s="167"/>
      <c r="I132" s="109"/>
      <c r="J132" s="109"/>
      <c r="K132" s="167"/>
      <c r="M132" s="87"/>
      <c r="N132" s="87"/>
      <c r="O132" s="167"/>
      <c r="Q132" s="87"/>
      <c r="R132" s="87"/>
      <c r="S132" s="167"/>
    </row>
    <row r="133" spans="1:19" ht="18.75" customHeight="1" x14ac:dyDescent="0.25">
      <c r="A133" s="140"/>
      <c r="B133" s="140"/>
      <c r="C133" s="87"/>
      <c r="E133" s="109"/>
      <c r="F133" s="109"/>
      <c r="G133" s="167"/>
      <c r="I133" s="109"/>
      <c r="J133" s="109"/>
      <c r="K133" s="167"/>
      <c r="M133" s="87"/>
      <c r="N133" s="87"/>
      <c r="O133" s="167"/>
      <c r="Q133" s="87"/>
      <c r="R133" s="87"/>
      <c r="S133" s="167"/>
    </row>
    <row r="134" spans="1:19" ht="18.75" customHeight="1" x14ac:dyDescent="0.25">
      <c r="A134" s="140"/>
      <c r="B134" s="140"/>
      <c r="C134" s="87"/>
      <c r="E134" s="109"/>
      <c r="F134" s="109"/>
      <c r="G134" s="167"/>
      <c r="I134" s="109"/>
      <c r="J134" s="109"/>
      <c r="K134" s="167"/>
      <c r="M134" s="87"/>
      <c r="N134" s="87"/>
      <c r="O134" s="167"/>
      <c r="Q134" s="87"/>
      <c r="R134" s="87"/>
      <c r="S134" s="167"/>
    </row>
    <row r="135" spans="1:19" ht="18.75" customHeight="1" x14ac:dyDescent="0.25">
      <c r="A135" s="140"/>
      <c r="B135" s="140"/>
      <c r="C135" s="87"/>
      <c r="E135" s="109"/>
      <c r="F135" s="109"/>
      <c r="G135" s="167"/>
      <c r="I135" s="109"/>
      <c r="J135" s="109"/>
      <c r="K135" s="167"/>
      <c r="M135" s="87"/>
      <c r="N135" s="87"/>
      <c r="O135" s="167"/>
      <c r="Q135" s="87"/>
      <c r="R135" s="87"/>
      <c r="S135" s="167"/>
    </row>
    <row r="136" spans="1:19" ht="18.75" customHeight="1" x14ac:dyDescent="0.25">
      <c r="A136" s="140"/>
      <c r="B136" s="140"/>
      <c r="C136" s="87"/>
      <c r="E136" s="109"/>
      <c r="F136" s="109"/>
      <c r="G136" s="167"/>
      <c r="I136" s="109"/>
      <c r="J136" s="109"/>
      <c r="K136" s="167"/>
      <c r="M136" s="87"/>
      <c r="N136" s="87"/>
      <c r="O136" s="167"/>
      <c r="Q136" s="87"/>
      <c r="R136" s="87"/>
      <c r="S136" s="167"/>
    </row>
    <row r="137" spans="1:19" ht="18.75" customHeight="1" x14ac:dyDescent="0.25">
      <c r="A137" s="140"/>
      <c r="B137" s="140"/>
      <c r="C137" s="87"/>
      <c r="E137" s="109"/>
      <c r="F137" s="109"/>
      <c r="G137" s="167"/>
      <c r="I137" s="109"/>
      <c r="J137" s="109"/>
      <c r="K137" s="167"/>
      <c r="M137" s="87"/>
      <c r="N137" s="87"/>
      <c r="O137" s="167"/>
      <c r="Q137" s="87"/>
      <c r="R137" s="87"/>
      <c r="S137" s="167"/>
    </row>
    <row r="138" spans="1:19" ht="18.75" customHeight="1" x14ac:dyDescent="0.25">
      <c r="A138" s="140"/>
      <c r="B138" s="140"/>
      <c r="C138" s="87"/>
      <c r="E138" s="109"/>
      <c r="F138" s="109"/>
      <c r="G138" s="167"/>
      <c r="I138" s="109"/>
      <c r="J138" s="109"/>
      <c r="K138" s="167"/>
      <c r="M138" s="87"/>
      <c r="N138" s="87"/>
      <c r="O138" s="167"/>
      <c r="Q138" s="87"/>
      <c r="R138" s="87"/>
      <c r="S138" s="167"/>
    </row>
    <row r="139" spans="1:19" ht="18.75" customHeight="1" x14ac:dyDescent="0.25">
      <c r="A139" s="140"/>
      <c r="B139" s="140"/>
      <c r="C139" s="87"/>
      <c r="E139" s="109"/>
      <c r="F139" s="109"/>
      <c r="G139" s="167"/>
      <c r="I139" s="109"/>
      <c r="J139" s="109"/>
      <c r="K139" s="167"/>
      <c r="M139" s="87"/>
      <c r="N139" s="87"/>
      <c r="O139" s="167"/>
      <c r="Q139" s="87"/>
      <c r="R139" s="87"/>
      <c r="S139" s="167"/>
    </row>
    <row r="140" spans="1:19" ht="18.75" customHeight="1" x14ac:dyDescent="0.25">
      <c r="A140" s="140"/>
      <c r="B140" s="140"/>
      <c r="C140" s="87"/>
      <c r="E140" s="109"/>
      <c r="F140" s="109"/>
      <c r="G140" s="167"/>
      <c r="I140" s="109"/>
      <c r="J140" s="109"/>
      <c r="K140" s="167"/>
      <c r="M140" s="87"/>
      <c r="N140" s="87"/>
      <c r="O140" s="167"/>
      <c r="Q140" s="87"/>
      <c r="R140" s="87"/>
      <c r="S140" s="167"/>
    </row>
    <row r="141" spans="1:19" ht="18.75" customHeight="1" x14ac:dyDescent="0.25">
      <c r="A141" s="140"/>
      <c r="B141" s="140"/>
      <c r="C141" s="87"/>
      <c r="E141" s="109"/>
      <c r="F141" s="109"/>
      <c r="G141" s="167"/>
      <c r="I141" s="109"/>
      <c r="J141" s="109"/>
      <c r="K141" s="167"/>
      <c r="M141" s="87"/>
      <c r="N141" s="87"/>
      <c r="O141" s="167"/>
      <c r="Q141" s="87"/>
      <c r="R141" s="87"/>
      <c r="S141" s="167"/>
    </row>
    <row r="142" spans="1:19" ht="18.75" customHeight="1" x14ac:dyDescent="0.25">
      <c r="A142" s="140"/>
      <c r="B142" s="140"/>
      <c r="C142" s="87"/>
      <c r="E142" s="109"/>
      <c r="F142" s="109"/>
      <c r="G142" s="167"/>
      <c r="I142" s="109"/>
      <c r="J142" s="109"/>
      <c r="K142" s="167"/>
      <c r="M142" s="87"/>
      <c r="N142" s="87"/>
      <c r="O142" s="167"/>
      <c r="Q142" s="87"/>
      <c r="R142" s="87"/>
      <c r="S142" s="167"/>
    </row>
    <row r="143" spans="1:19" ht="18.75" customHeight="1" x14ac:dyDescent="0.25">
      <c r="A143" s="140"/>
      <c r="B143" s="140"/>
      <c r="C143" s="87"/>
      <c r="E143" s="109"/>
      <c r="F143" s="109"/>
      <c r="G143" s="167"/>
      <c r="I143" s="109"/>
      <c r="J143" s="109"/>
      <c r="K143" s="167"/>
      <c r="M143" s="87"/>
      <c r="N143" s="87"/>
      <c r="O143" s="167"/>
      <c r="Q143" s="87"/>
      <c r="R143" s="87"/>
      <c r="S143" s="167"/>
    </row>
    <row r="144" spans="1:19" ht="18.75" customHeight="1" x14ac:dyDescent="0.25">
      <c r="A144" s="140"/>
      <c r="B144" s="140"/>
      <c r="C144" s="87"/>
      <c r="E144" s="109"/>
      <c r="F144" s="109"/>
      <c r="G144" s="167"/>
      <c r="I144" s="109"/>
      <c r="J144" s="109"/>
      <c r="K144" s="167"/>
      <c r="M144" s="87"/>
      <c r="N144" s="87"/>
      <c r="O144" s="167"/>
      <c r="Q144" s="87"/>
      <c r="R144" s="87"/>
      <c r="S144" s="167"/>
    </row>
    <row r="145" spans="1:19" ht="18.75" customHeight="1" x14ac:dyDescent="0.25">
      <c r="A145" s="140"/>
      <c r="B145" s="140"/>
      <c r="C145" s="87"/>
      <c r="E145" s="109"/>
      <c r="F145" s="109"/>
      <c r="G145" s="167"/>
      <c r="I145" s="109"/>
      <c r="J145" s="109"/>
      <c r="K145" s="167"/>
      <c r="M145" s="87"/>
      <c r="N145" s="87"/>
      <c r="O145" s="167"/>
      <c r="Q145" s="87"/>
      <c r="R145" s="87"/>
      <c r="S145" s="167"/>
    </row>
    <row r="146" spans="1:19" ht="18.75" customHeight="1" x14ac:dyDescent="0.25">
      <c r="A146" s="140"/>
      <c r="B146" s="140"/>
      <c r="C146" s="87"/>
      <c r="E146" s="109"/>
      <c r="F146" s="109"/>
      <c r="G146" s="167"/>
      <c r="I146" s="109"/>
      <c r="J146" s="109"/>
      <c r="K146" s="167"/>
      <c r="M146" s="87"/>
      <c r="N146" s="87"/>
      <c r="O146" s="167"/>
      <c r="Q146" s="87"/>
      <c r="R146" s="87"/>
      <c r="S146" s="167"/>
    </row>
    <row r="147" spans="1:19" ht="18.75" customHeight="1" x14ac:dyDescent="0.25">
      <c r="A147" s="140"/>
      <c r="B147" s="140"/>
      <c r="C147" s="87"/>
      <c r="E147" s="109"/>
      <c r="F147" s="109"/>
      <c r="G147" s="167"/>
      <c r="I147" s="109"/>
      <c r="J147" s="109"/>
      <c r="K147" s="167"/>
      <c r="M147" s="87"/>
      <c r="N147" s="87"/>
      <c r="O147" s="167"/>
      <c r="Q147" s="87"/>
      <c r="R147" s="87"/>
      <c r="S147" s="167"/>
    </row>
    <row r="148" spans="1:19" ht="18.75" customHeight="1" x14ac:dyDescent="0.25">
      <c r="A148" s="140"/>
      <c r="B148" s="140"/>
      <c r="C148" s="87"/>
      <c r="E148" s="109"/>
      <c r="F148" s="109"/>
      <c r="G148" s="167"/>
      <c r="I148" s="109"/>
      <c r="J148" s="109"/>
      <c r="K148" s="167"/>
      <c r="M148" s="87"/>
      <c r="N148" s="87"/>
      <c r="O148" s="167"/>
      <c r="Q148" s="87"/>
      <c r="R148" s="87"/>
      <c r="S148" s="167"/>
    </row>
    <row r="149" spans="1:19" ht="18.75" customHeight="1" x14ac:dyDescent="0.25">
      <c r="A149" s="140"/>
      <c r="B149" s="140"/>
      <c r="C149" s="87"/>
      <c r="E149" s="109"/>
      <c r="F149" s="109"/>
      <c r="G149" s="167"/>
      <c r="I149" s="109"/>
      <c r="J149" s="109"/>
      <c r="K149" s="167"/>
      <c r="M149" s="87"/>
      <c r="N149" s="87"/>
      <c r="O149" s="167"/>
      <c r="Q149" s="87"/>
      <c r="R149" s="87"/>
      <c r="S149" s="167"/>
    </row>
    <row r="150" spans="1:19" ht="18.75" customHeight="1" x14ac:dyDescent="0.25">
      <c r="A150" s="140"/>
      <c r="B150" s="140"/>
      <c r="C150" s="87"/>
      <c r="E150" s="109"/>
      <c r="F150" s="109"/>
      <c r="G150" s="167"/>
      <c r="I150" s="109"/>
      <c r="J150" s="109"/>
      <c r="K150" s="167"/>
      <c r="M150" s="87"/>
      <c r="N150" s="87"/>
      <c r="O150" s="167"/>
      <c r="Q150" s="87"/>
      <c r="R150" s="87"/>
      <c r="S150" s="167"/>
    </row>
    <row r="151" spans="1:19" ht="18.75" customHeight="1" x14ac:dyDescent="0.25">
      <c r="A151" s="140"/>
      <c r="B151" s="140"/>
      <c r="C151" s="87"/>
      <c r="E151" s="109"/>
      <c r="F151" s="109"/>
      <c r="G151" s="167"/>
      <c r="I151" s="109"/>
      <c r="J151" s="109"/>
      <c r="K151" s="167"/>
      <c r="M151" s="87"/>
      <c r="N151" s="87"/>
      <c r="O151" s="167"/>
      <c r="Q151" s="87"/>
      <c r="R151" s="87"/>
      <c r="S151" s="167"/>
    </row>
    <row r="152" spans="1:19" ht="18.75" customHeight="1" x14ac:dyDescent="0.25">
      <c r="A152" s="140"/>
      <c r="B152" s="140"/>
      <c r="C152" s="87"/>
      <c r="E152" s="109"/>
      <c r="F152" s="109"/>
      <c r="G152" s="167"/>
      <c r="I152" s="109"/>
      <c r="J152" s="109"/>
      <c r="K152" s="167"/>
      <c r="M152" s="87"/>
      <c r="N152" s="87"/>
      <c r="O152" s="167"/>
      <c r="Q152" s="87"/>
      <c r="R152" s="87"/>
      <c r="S152" s="167"/>
    </row>
    <row r="153" spans="1:19" ht="18.75" customHeight="1" x14ac:dyDescent="0.25">
      <c r="A153" s="140"/>
      <c r="B153" s="140"/>
      <c r="C153" s="87"/>
      <c r="E153" s="109"/>
      <c r="F153" s="109"/>
      <c r="G153" s="167"/>
      <c r="I153" s="109"/>
      <c r="J153" s="109"/>
      <c r="K153" s="167"/>
      <c r="M153" s="87"/>
      <c r="N153" s="87"/>
      <c r="O153" s="167"/>
      <c r="Q153" s="87"/>
      <c r="R153" s="87"/>
      <c r="S153" s="167"/>
    </row>
    <row r="154" spans="1:19" ht="18.75" customHeight="1" x14ac:dyDescent="0.25">
      <c r="A154" s="140"/>
      <c r="B154" s="140"/>
      <c r="C154" s="87"/>
      <c r="E154" s="109"/>
      <c r="F154" s="109"/>
      <c r="G154" s="167"/>
      <c r="I154" s="109"/>
      <c r="J154" s="109"/>
      <c r="K154" s="167"/>
      <c r="M154" s="87"/>
      <c r="N154" s="87"/>
      <c r="O154" s="167"/>
      <c r="Q154" s="87"/>
      <c r="R154" s="87"/>
      <c r="S154" s="167"/>
    </row>
    <row r="155" spans="1:19" ht="18.75" customHeight="1" x14ac:dyDescent="0.25">
      <c r="A155" s="140"/>
      <c r="B155" s="140"/>
      <c r="C155" s="87"/>
      <c r="E155" s="109"/>
      <c r="F155" s="109"/>
      <c r="G155" s="167"/>
      <c r="I155" s="109"/>
      <c r="J155" s="109"/>
      <c r="K155" s="167"/>
      <c r="M155" s="87"/>
      <c r="N155" s="87"/>
      <c r="O155" s="167"/>
      <c r="Q155" s="87"/>
      <c r="R155" s="87"/>
      <c r="S155" s="167"/>
    </row>
    <row r="156" spans="1:19" ht="18.75" customHeight="1" x14ac:dyDescent="0.25">
      <c r="A156" s="140"/>
      <c r="B156" s="140"/>
      <c r="C156" s="87"/>
      <c r="E156" s="109"/>
      <c r="F156" s="109"/>
      <c r="G156" s="167"/>
      <c r="I156" s="109"/>
      <c r="J156" s="109"/>
      <c r="K156" s="167"/>
      <c r="M156" s="87"/>
      <c r="N156" s="87"/>
      <c r="O156" s="167"/>
      <c r="Q156" s="87"/>
      <c r="R156" s="87"/>
      <c r="S156" s="167"/>
    </row>
    <row r="157" spans="1:19" ht="18.75" customHeight="1" x14ac:dyDescent="0.25">
      <c r="A157" s="140"/>
      <c r="B157" s="140"/>
      <c r="C157" s="87"/>
      <c r="E157" s="109"/>
      <c r="F157" s="109"/>
      <c r="G157" s="167"/>
      <c r="I157" s="109"/>
      <c r="J157" s="109"/>
      <c r="K157" s="167"/>
      <c r="M157" s="87"/>
      <c r="N157" s="87"/>
      <c r="O157" s="167"/>
      <c r="Q157" s="87"/>
      <c r="R157" s="87"/>
      <c r="S157" s="167"/>
    </row>
    <row r="158" spans="1:19" ht="18.75" customHeight="1" x14ac:dyDescent="0.25">
      <c r="A158" s="140"/>
      <c r="B158" s="140"/>
      <c r="C158" s="87"/>
      <c r="E158" s="109"/>
      <c r="F158" s="109"/>
      <c r="G158" s="167"/>
      <c r="I158" s="109"/>
      <c r="J158" s="109"/>
      <c r="K158" s="167"/>
      <c r="M158" s="87"/>
      <c r="N158" s="87"/>
      <c r="O158" s="167"/>
      <c r="Q158" s="87"/>
      <c r="R158" s="87"/>
      <c r="S158" s="167"/>
    </row>
    <row r="159" spans="1:19" ht="18.75" customHeight="1" x14ac:dyDescent="0.25">
      <c r="A159" s="140"/>
      <c r="B159" s="140"/>
      <c r="C159" s="87"/>
      <c r="E159" s="109"/>
      <c r="F159" s="109"/>
      <c r="G159" s="167"/>
      <c r="I159" s="109"/>
      <c r="J159" s="109"/>
      <c r="K159" s="167"/>
      <c r="M159" s="87"/>
      <c r="N159" s="87"/>
      <c r="O159" s="167"/>
      <c r="Q159" s="87"/>
      <c r="R159" s="87"/>
      <c r="S159" s="167"/>
    </row>
    <row r="160" spans="1:19" ht="18.75" customHeight="1" x14ac:dyDescent="0.25">
      <c r="A160" s="140"/>
      <c r="B160" s="140"/>
      <c r="C160" s="87"/>
      <c r="E160" s="109"/>
      <c r="F160" s="109"/>
      <c r="G160" s="167"/>
      <c r="I160" s="109"/>
      <c r="J160" s="109"/>
      <c r="K160" s="167"/>
      <c r="M160" s="87"/>
      <c r="N160" s="87"/>
      <c r="O160" s="167"/>
      <c r="Q160" s="87"/>
      <c r="R160" s="87"/>
      <c r="S160" s="167"/>
    </row>
    <row r="161" spans="1:19" ht="18.75" customHeight="1" x14ac:dyDescent="0.25">
      <c r="A161" s="140"/>
      <c r="B161" s="140"/>
      <c r="C161" s="87"/>
      <c r="E161" s="109"/>
      <c r="F161" s="109"/>
      <c r="G161" s="167"/>
      <c r="I161" s="109"/>
      <c r="J161" s="109"/>
      <c r="K161" s="167"/>
      <c r="M161" s="87"/>
      <c r="N161" s="87"/>
      <c r="O161" s="167"/>
      <c r="Q161" s="87"/>
      <c r="R161" s="87"/>
      <c r="S161" s="167"/>
    </row>
    <row r="162" spans="1:19" ht="18.75" customHeight="1" x14ac:dyDescent="0.25">
      <c r="A162" s="140"/>
      <c r="B162" s="140"/>
      <c r="C162" s="87"/>
      <c r="E162" s="109"/>
      <c r="F162" s="109"/>
      <c r="G162" s="167"/>
      <c r="I162" s="109"/>
      <c r="J162" s="109"/>
      <c r="K162" s="167"/>
      <c r="M162" s="87"/>
      <c r="N162" s="87"/>
      <c r="O162" s="167"/>
      <c r="Q162" s="87"/>
      <c r="R162" s="87"/>
      <c r="S162" s="167"/>
    </row>
  </sheetData>
  <mergeCells count="4">
    <mergeCell ref="E1:G1"/>
    <mergeCell ref="I1:K1"/>
    <mergeCell ref="M1:O1"/>
    <mergeCell ref="Q1:S1"/>
  </mergeCells>
  <conditionalFormatting sqref="D2:D35 D37:D1048576">
    <cfRule type="cellIs" dxfId="443" priority="1183" operator="lessThan">
      <formula>0</formula>
    </cfRule>
    <cfRule type="cellIs" dxfId="442" priority="1184" operator="between">
      <formula>30</formula>
      <formula>1</formula>
    </cfRule>
    <cfRule type="cellIs" dxfId="441" priority="1185" operator="between">
      <formula>3000</formula>
      <formula>30</formula>
    </cfRule>
  </conditionalFormatting>
  <conditionalFormatting sqref="O4:O5 S4:S5 H28:H35 H37:H41 H6:H19">
    <cfRule type="cellIs" dxfId="440" priority="1143" operator="lessThan">
      <formula>0</formula>
    </cfRule>
    <cfRule type="cellIs" dxfId="439" priority="1144" operator="between">
      <formula>30</formula>
      <formula>1</formula>
    </cfRule>
    <cfRule type="cellIs" dxfId="438" priority="1145" operator="between">
      <formula>5000</formula>
      <formula>30</formula>
    </cfRule>
  </conditionalFormatting>
  <conditionalFormatting sqref="K4:K5">
    <cfRule type="cellIs" dxfId="437" priority="1139" operator="lessThan">
      <formula>0</formula>
    </cfRule>
    <cfRule type="cellIs" dxfId="436" priority="1140" operator="between">
      <formula>31</formula>
      <formula>1</formula>
    </cfRule>
    <cfRule type="cellIs" dxfId="435" priority="1141" operator="between">
      <formula>5000</formula>
      <formula>31</formula>
    </cfRule>
  </conditionalFormatting>
  <conditionalFormatting sqref="G4:G5 K74 O74 O29:O35 O37:O41 E25:E27 K29:K37">
    <cfRule type="cellIs" dxfId="434" priority="1149" operator="lessThan">
      <formula>0</formula>
    </cfRule>
    <cfRule type="cellIs" dxfId="433" priority="1150" operator="between">
      <formula>30</formula>
      <formula>1</formula>
    </cfRule>
    <cfRule type="cellIs" dxfId="432" priority="1151" operator="between">
      <formula>800</formula>
      <formula>30</formula>
    </cfRule>
  </conditionalFormatting>
  <conditionalFormatting sqref="O72 G76:G1048576 G2:G6 S15:S19 O15:O19 G8:G13 K40 S28:S35 G38:G40 S37:S41 O37:O41 O21:O35 O59:O61 S59:S61 K59:K61 G64 G15:G36 K15:K37 G66 K67:K68 O67:O68 O47:O57 S67:S69 G70:G71 S72 S47:S57 G42:G51 G58:G62 K47:K57">
    <cfRule type="cellIs" dxfId="431" priority="1135" operator="lessThan">
      <formula>0</formula>
    </cfRule>
    <cfRule type="cellIs" dxfId="430" priority="1136" operator="between">
      <formula>30</formula>
      <formula>1</formula>
    </cfRule>
    <cfRule type="cellIs" dxfId="429" priority="1137" operator="between">
      <formula>5000</formula>
      <formula>31</formula>
    </cfRule>
  </conditionalFormatting>
  <conditionalFormatting sqref="R43:R44 L19:T19 K19:K20 K28:T35 L37:T41 O37:O42 S37:S44 N20:O27 R20:S27 K26:K27 K6:T18 K59:K61 R45:S61 N45:O61 K36:K37">
    <cfRule type="cellIs" dxfId="428" priority="1126" operator="lessThan">
      <formula>0</formula>
    </cfRule>
    <cfRule type="cellIs" dxfId="427" priority="1127" operator="between">
      <formula>30</formula>
      <formula>1</formula>
    </cfRule>
    <cfRule type="cellIs" dxfId="426" priority="1128" operator="between">
      <formula>1825</formula>
      <formula>30</formula>
    </cfRule>
  </conditionalFormatting>
  <conditionalFormatting sqref="O42">
    <cfRule type="cellIs" dxfId="425" priority="1117" operator="lessThan">
      <formula>0</formula>
    </cfRule>
    <cfRule type="cellIs" dxfId="424" priority="1118" operator="between">
      <formula>30</formula>
      <formula>1</formula>
    </cfRule>
    <cfRule type="cellIs" dxfId="423" priority="1119" operator="between">
      <formula>1825</formula>
      <formula>30</formula>
    </cfRule>
  </conditionalFormatting>
  <conditionalFormatting sqref="N42">
    <cfRule type="cellIs" dxfId="422" priority="1100" operator="lessThan">
      <formula>0</formula>
    </cfRule>
    <cfRule type="cellIs" dxfId="421" priority="1101" operator="between">
      <formula>30</formula>
      <formula>1</formula>
    </cfRule>
    <cfRule type="cellIs" dxfId="420" priority="1102" operator="between">
      <formula>1825</formula>
      <formula>30</formula>
    </cfRule>
  </conditionalFormatting>
  <conditionalFormatting sqref="O62">
    <cfRule type="cellIs" dxfId="419" priority="1088" operator="lessThan">
      <formula>0</formula>
    </cfRule>
    <cfRule type="cellIs" dxfId="418" priority="1089" operator="between">
      <formula>30</formula>
      <formula>1</formula>
    </cfRule>
    <cfRule type="cellIs" dxfId="417" priority="1090" operator="between">
      <formula>1825</formula>
      <formula>30</formula>
    </cfRule>
  </conditionalFormatting>
  <conditionalFormatting sqref="N62">
    <cfRule type="cellIs" dxfId="416" priority="1085" operator="lessThan">
      <formula>0</formula>
    </cfRule>
    <cfRule type="cellIs" dxfId="415" priority="1086" operator="between">
      <formula>30</formula>
      <formula>1</formula>
    </cfRule>
    <cfRule type="cellIs" dxfId="414" priority="1087" operator="between">
      <formula>1825</formula>
      <formula>30</formula>
    </cfRule>
  </conditionalFormatting>
  <conditionalFormatting sqref="O62">
    <cfRule type="cellIs" dxfId="413" priority="1082" operator="lessThan">
      <formula>0</formula>
    </cfRule>
    <cfRule type="cellIs" dxfId="412" priority="1083" operator="between">
      <formula>30</formula>
      <formula>1</formula>
    </cfRule>
    <cfRule type="cellIs" dxfId="411" priority="1084" operator="between">
      <formula>1825</formula>
      <formula>30</formula>
    </cfRule>
  </conditionalFormatting>
  <conditionalFormatting sqref="G73">
    <cfRule type="cellIs" dxfId="410" priority="1073" operator="lessThan">
      <formula>0</formula>
    </cfRule>
    <cfRule type="cellIs" dxfId="409" priority="1074" operator="between">
      <formula>30</formula>
      <formula>1</formula>
    </cfRule>
    <cfRule type="cellIs" dxfId="408" priority="1075" operator="between">
      <formula>5000</formula>
      <formula>31</formula>
    </cfRule>
  </conditionalFormatting>
  <conditionalFormatting sqref="K17:K20">
    <cfRule type="cellIs" dxfId="407" priority="1037" operator="lessThan">
      <formula>0</formula>
    </cfRule>
    <cfRule type="cellIs" dxfId="406" priority="1038" operator="between">
      <formula>30</formula>
      <formula>1</formula>
    </cfRule>
    <cfRule type="cellIs" dxfId="405" priority="1039" operator="between">
      <formula>5000</formula>
      <formula>31</formula>
    </cfRule>
  </conditionalFormatting>
  <conditionalFormatting sqref="O17:O19">
    <cfRule type="cellIs" dxfId="404" priority="1034" operator="lessThan">
      <formula>0</formula>
    </cfRule>
    <cfRule type="cellIs" dxfId="403" priority="1035" operator="between">
      <formula>30</formula>
      <formula>1</formula>
    </cfRule>
    <cfRule type="cellIs" dxfId="402" priority="1036" operator="between">
      <formula>5000</formula>
      <formula>31</formula>
    </cfRule>
  </conditionalFormatting>
  <conditionalFormatting sqref="K46:K58">
    <cfRule type="cellIs" dxfId="401" priority="1031" operator="lessThan">
      <formula>0</formula>
    </cfRule>
    <cfRule type="cellIs" dxfId="400" priority="1032" operator="between">
      <formula>30</formula>
      <formula>1</formula>
    </cfRule>
    <cfRule type="cellIs" dxfId="399" priority="1033" operator="between">
      <formula>5000</formula>
      <formula>31</formula>
    </cfRule>
  </conditionalFormatting>
  <conditionalFormatting sqref="O46:O58">
    <cfRule type="cellIs" dxfId="398" priority="1028" operator="lessThan">
      <formula>0</formula>
    </cfRule>
    <cfRule type="cellIs" dxfId="397" priority="1029" operator="between">
      <formula>30</formula>
      <formula>1</formula>
    </cfRule>
    <cfRule type="cellIs" dxfId="396" priority="1030" operator="between">
      <formula>5000</formula>
      <formula>31</formula>
    </cfRule>
  </conditionalFormatting>
  <conditionalFormatting sqref="N64">
    <cfRule type="cellIs" dxfId="395" priority="998" operator="lessThan">
      <formula>0</formula>
    </cfRule>
    <cfRule type="cellIs" dxfId="394" priority="999" operator="between">
      <formula>30</formula>
      <formula>1</formula>
    </cfRule>
    <cfRule type="cellIs" dxfId="393" priority="1000" operator="between">
      <formula>1825</formula>
      <formula>30</formula>
    </cfRule>
  </conditionalFormatting>
  <conditionalFormatting sqref="O64">
    <cfRule type="cellIs" dxfId="392" priority="995" operator="lessThan">
      <formula>0</formula>
    </cfRule>
    <cfRule type="cellIs" dxfId="391" priority="996" operator="between">
      <formula>30</formula>
      <formula>1</formula>
    </cfRule>
    <cfRule type="cellIs" dxfId="390" priority="997" operator="between">
      <formula>1825</formula>
      <formula>30</formula>
    </cfRule>
  </conditionalFormatting>
  <conditionalFormatting sqref="O64">
    <cfRule type="cellIs" dxfId="389" priority="992" operator="lessThan">
      <formula>0</formula>
    </cfRule>
    <cfRule type="cellIs" dxfId="388" priority="993" operator="between">
      <formula>30</formula>
      <formula>1</formula>
    </cfRule>
    <cfRule type="cellIs" dxfId="387" priority="994" operator="between">
      <formula>1825</formula>
      <formula>30</formula>
    </cfRule>
  </conditionalFormatting>
  <conditionalFormatting sqref="K64">
    <cfRule type="cellIs" dxfId="386" priority="989" operator="lessThan">
      <formula>0</formula>
    </cfRule>
    <cfRule type="cellIs" dxfId="385" priority="990" operator="between">
      <formula>30</formula>
      <formula>1</formula>
    </cfRule>
    <cfRule type="cellIs" dxfId="384" priority="991" operator="between">
      <formula>1825</formula>
      <formula>30</formula>
    </cfRule>
  </conditionalFormatting>
  <conditionalFormatting sqref="K22:K25">
    <cfRule type="cellIs" dxfId="383" priority="956" operator="lessThan">
      <formula>0</formula>
    </cfRule>
    <cfRule type="cellIs" dxfId="382" priority="957" operator="between">
      <formula>30</formula>
      <formula>1</formula>
    </cfRule>
    <cfRule type="cellIs" dxfId="381" priority="958" operator="between">
      <formula>1825</formula>
      <formula>30</formula>
    </cfRule>
  </conditionalFormatting>
  <conditionalFormatting sqref="G65">
    <cfRule type="cellIs" dxfId="380" priority="926" operator="lessThan">
      <formula>0</formula>
    </cfRule>
    <cfRule type="cellIs" dxfId="379" priority="927" operator="between">
      <formula>30</formula>
      <formula>1</formula>
    </cfRule>
    <cfRule type="cellIs" dxfId="378" priority="928" operator="between">
      <formula>3000</formula>
      <formula>30</formula>
    </cfRule>
  </conditionalFormatting>
  <conditionalFormatting sqref="K65">
    <cfRule type="cellIs" dxfId="377" priority="914" operator="lessThan">
      <formula>0</formula>
    </cfRule>
    <cfRule type="cellIs" dxfId="376" priority="915" operator="between">
      <formula>30</formula>
      <formula>1</formula>
    </cfRule>
    <cfRule type="cellIs" dxfId="375" priority="916" operator="between">
      <formula>3000</formula>
      <formula>30</formula>
    </cfRule>
  </conditionalFormatting>
  <conditionalFormatting sqref="O65">
    <cfRule type="cellIs" dxfId="374" priority="902" operator="lessThan">
      <formula>0</formula>
    </cfRule>
    <cfRule type="cellIs" dxfId="373" priority="903" operator="between">
      <formula>30</formula>
      <formula>1</formula>
    </cfRule>
    <cfRule type="cellIs" dxfId="372" priority="904" operator="between">
      <formula>3000</formula>
      <formula>30</formula>
    </cfRule>
  </conditionalFormatting>
  <conditionalFormatting sqref="K27">
    <cfRule type="cellIs" dxfId="371" priority="893" operator="lessThan">
      <formula>0</formula>
    </cfRule>
    <cfRule type="cellIs" dxfId="370" priority="894" operator="between">
      <formula>30</formula>
      <formula>1</formula>
    </cfRule>
    <cfRule type="cellIs" dxfId="369" priority="895" operator="between">
      <formula>5000</formula>
      <formula>31</formula>
    </cfRule>
  </conditionalFormatting>
  <conditionalFormatting sqref="O27">
    <cfRule type="cellIs" dxfId="368" priority="890" operator="lessThan">
      <formula>0</formula>
    </cfRule>
    <cfRule type="cellIs" dxfId="367" priority="891" operator="between">
      <formula>30</formula>
      <formula>1</formula>
    </cfRule>
    <cfRule type="cellIs" dxfId="366" priority="892" operator="between">
      <formula>5000</formula>
      <formula>31</formula>
    </cfRule>
  </conditionalFormatting>
  <conditionalFormatting sqref="K62">
    <cfRule type="cellIs" dxfId="365" priority="875" operator="lessThan">
      <formula>0</formula>
    </cfRule>
    <cfRule type="cellIs" dxfId="364" priority="876" operator="between">
      <formula>30</formula>
      <formula>1</formula>
    </cfRule>
    <cfRule type="cellIs" dxfId="363" priority="877" operator="between">
      <formula>1825</formula>
      <formula>30</formula>
    </cfRule>
  </conditionalFormatting>
  <conditionalFormatting sqref="G69">
    <cfRule type="cellIs" dxfId="362" priority="638" operator="lessThan">
      <formula>0</formula>
    </cfRule>
    <cfRule type="cellIs" dxfId="361" priority="639" operator="between">
      <formula>30</formula>
      <formula>1</formula>
    </cfRule>
    <cfRule type="cellIs" dxfId="360" priority="640" operator="between">
      <formula>5000</formula>
      <formula>31</formula>
    </cfRule>
  </conditionalFormatting>
  <conditionalFormatting sqref="D70">
    <cfRule type="cellIs" dxfId="359" priority="623" operator="lessThan">
      <formula>0</formula>
    </cfRule>
    <cfRule type="cellIs" dxfId="358" priority="624" operator="between">
      <formula>30</formula>
      <formula>1</formula>
    </cfRule>
    <cfRule type="cellIs" dxfId="357" priority="625" operator="between">
      <formula>3000</formula>
      <formula>30</formula>
    </cfRule>
  </conditionalFormatting>
  <conditionalFormatting sqref="G70">
    <cfRule type="cellIs" dxfId="356" priority="620" operator="lessThan">
      <formula>0</formula>
    </cfRule>
    <cfRule type="cellIs" dxfId="355" priority="621" operator="between">
      <formula>30</formula>
      <formula>1</formula>
    </cfRule>
    <cfRule type="cellIs" dxfId="354" priority="622" operator="between">
      <formula>5000</formula>
      <formula>31</formula>
    </cfRule>
  </conditionalFormatting>
  <conditionalFormatting sqref="K72 K34:K37">
    <cfRule type="cellIs" dxfId="353" priority="616" operator="lessThan">
      <formula>0</formula>
    </cfRule>
    <cfRule type="cellIs" dxfId="352" priority="617" operator="between">
      <formula>30</formula>
      <formula>1</formula>
    </cfRule>
    <cfRule type="cellIs" dxfId="351" priority="618" operator="between">
      <formula>5000</formula>
      <formula>31</formula>
    </cfRule>
  </conditionalFormatting>
  <conditionalFormatting sqref="G34:G36">
    <cfRule type="cellIs" dxfId="350" priority="604" operator="lessThan">
      <formula>0</formula>
    </cfRule>
    <cfRule type="cellIs" dxfId="349" priority="605" operator="between">
      <formula>30</formula>
      <formula>1</formula>
    </cfRule>
    <cfRule type="cellIs" dxfId="348" priority="606" operator="between">
      <formula>5000</formula>
      <formula>31</formula>
    </cfRule>
  </conditionalFormatting>
  <conditionalFormatting sqref="S62">
    <cfRule type="cellIs" dxfId="347" priority="574" operator="lessThan">
      <formula>0</formula>
    </cfRule>
    <cfRule type="cellIs" dxfId="346" priority="575" operator="between">
      <formula>30</formula>
      <formula>1</formula>
    </cfRule>
    <cfRule type="cellIs" dxfId="345" priority="576" operator="between">
      <formula>1825</formula>
      <formula>30</formula>
    </cfRule>
  </conditionalFormatting>
  <conditionalFormatting sqref="R64">
    <cfRule type="cellIs" dxfId="344" priority="553" operator="lessThan">
      <formula>0</formula>
    </cfRule>
    <cfRule type="cellIs" dxfId="343" priority="554" operator="between">
      <formula>30</formula>
      <formula>1</formula>
    </cfRule>
    <cfRule type="cellIs" dxfId="342" priority="555" operator="between">
      <formula>1825</formula>
      <formula>30</formula>
    </cfRule>
  </conditionalFormatting>
  <conditionalFormatting sqref="S64">
    <cfRule type="cellIs" dxfId="341" priority="550" operator="lessThan">
      <formula>0</formula>
    </cfRule>
    <cfRule type="cellIs" dxfId="340" priority="551" operator="between">
      <formula>30</formula>
      <formula>1</formula>
    </cfRule>
    <cfRule type="cellIs" dxfId="339" priority="552" operator="between">
      <formula>1825</formula>
      <formula>30</formula>
    </cfRule>
  </conditionalFormatting>
  <conditionalFormatting sqref="S64">
    <cfRule type="cellIs" dxfId="338" priority="547" operator="lessThan">
      <formula>0</formula>
    </cfRule>
    <cfRule type="cellIs" dxfId="337" priority="548" operator="between">
      <formula>30</formula>
      <formula>1</formula>
    </cfRule>
    <cfRule type="cellIs" dxfId="336" priority="549" operator="between">
      <formula>1825</formula>
      <formula>30</formula>
    </cfRule>
  </conditionalFormatting>
  <conditionalFormatting sqref="R42">
    <cfRule type="cellIs" dxfId="335" priority="589" operator="lessThan">
      <formula>0</formula>
    </cfRule>
    <cfRule type="cellIs" dxfId="334" priority="590" operator="between">
      <formula>30</formula>
      <formula>1</formula>
    </cfRule>
    <cfRule type="cellIs" dxfId="333" priority="591" operator="between">
      <formula>1825</formula>
      <formula>30</formula>
    </cfRule>
  </conditionalFormatting>
  <conditionalFormatting sqref="S62">
    <cfRule type="cellIs" dxfId="332" priority="580" operator="lessThan">
      <formula>0</formula>
    </cfRule>
    <cfRule type="cellIs" dxfId="331" priority="581" operator="between">
      <formula>30</formula>
      <formula>1</formula>
    </cfRule>
    <cfRule type="cellIs" dxfId="330" priority="582" operator="between">
      <formula>1825</formula>
      <formula>30</formula>
    </cfRule>
  </conditionalFormatting>
  <conditionalFormatting sqref="R62">
    <cfRule type="cellIs" dxfId="329" priority="577" operator="lessThan">
      <formula>0</formula>
    </cfRule>
    <cfRule type="cellIs" dxfId="328" priority="578" operator="between">
      <formula>30</formula>
      <formula>1</formula>
    </cfRule>
    <cfRule type="cellIs" dxfId="327" priority="579" operator="between">
      <formula>1825</formula>
      <formula>30</formula>
    </cfRule>
  </conditionalFormatting>
  <conditionalFormatting sqref="S17:S19">
    <cfRule type="cellIs" dxfId="326" priority="562" operator="lessThan">
      <formula>0</formula>
    </cfRule>
    <cfRule type="cellIs" dxfId="325" priority="563" operator="between">
      <formula>30</formula>
      <formula>1</formula>
    </cfRule>
    <cfRule type="cellIs" dxfId="324" priority="564" operator="between">
      <formula>5000</formula>
      <formula>31</formula>
    </cfRule>
  </conditionalFormatting>
  <conditionalFormatting sqref="S46:S58">
    <cfRule type="cellIs" dxfId="323" priority="559" operator="lessThan">
      <formula>0</formula>
    </cfRule>
    <cfRule type="cellIs" dxfId="322" priority="560" operator="between">
      <formula>30</formula>
      <formula>1</formula>
    </cfRule>
    <cfRule type="cellIs" dxfId="321" priority="561" operator="between">
      <formula>5000</formula>
      <formula>31</formula>
    </cfRule>
  </conditionalFormatting>
  <conditionalFormatting sqref="S65">
    <cfRule type="cellIs" dxfId="320" priority="526" operator="lessThan">
      <formula>0</formula>
    </cfRule>
    <cfRule type="cellIs" dxfId="319" priority="527" operator="between">
      <formula>30</formula>
      <formula>1</formula>
    </cfRule>
    <cfRule type="cellIs" dxfId="318" priority="528" operator="between">
      <formula>3000</formula>
      <formula>30</formula>
    </cfRule>
  </conditionalFormatting>
  <conditionalFormatting sqref="S34:S35">
    <cfRule type="cellIs" dxfId="317" priority="490" operator="lessThan">
      <formula>0</formula>
    </cfRule>
    <cfRule type="cellIs" dxfId="316" priority="491" operator="between">
      <formula>30</formula>
      <formula>1</formula>
    </cfRule>
    <cfRule type="cellIs" dxfId="315" priority="492" operator="between">
      <formula>5000</formula>
      <formula>31</formula>
    </cfRule>
  </conditionalFormatting>
  <conditionalFormatting sqref="K9:K10">
    <cfRule type="cellIs" dxfId="314" priority="475" operator="lessThan">
      <formula>0</formula>
    </cfRule>
    <cfRule type="cellIs" dxfId="313" priority="476" operator="between">
      <formula>30</formula>
      <formula>1</formula>
    </cfRule>
    <cfRule type="cellIs" dxfId="312" priority="477" operator="between">
      <formula>1825</formula>
      <formula>30</formula>
    </cfRule>
  </conditionalFormatting>
  <conditionalFormatting sqref="N9:N10">
    <cfRule type="cellIs" dxfId="311" priority="472" operator="lessThan">
      <formula>0</formula>
    </cfRule>
    <cfRule type="cellIs" dxfId="310" priority="473" operator="between">
      <formula>30</formula>
      <formula>1</formula>
    </cfRule>
    <cfRule type="cellIs" dxfId="309" priority="474" operator="between">
      <formula>1825</formula>
      <formula>30</formula>
    </cfRule>
  </conditionalFormatting>
  <conditionalFormatting sqref="O9:O10">
    <cfRule type="cellIs" dxfId="308" priority="469" operator="lessThan">
      <formula>0</formula>
    </cfRule>
    <cfRule type="cellIs" dxfId="307" priority="470" operator="between">
      <formula>30</formula>
      <formula>1</formula>
    </cfRule>
    <cfRule type="cellIs" dxfId="306" priority="471" operator="between">
      <formula>1825</formula>
      <formula>30</formula>
    </cfRule>
  </conditionalFormatting>
  <conditionalFormatting sqref="O9:O10">
    <cfRule type="cellIs" dxfId="305" priority="466" operator="lessThan">
      <formula>0</formula>
    </cfRule>
    <cfRule type="cellIs" dxfId="304" priority="467" operator="between">
      <formula>30</formula>
      <formula>1</formula>
    </cfRule>
    <cfRule type="cellIs" dxfId="303" priority="468" operator="between">
      <formula>1825</formula>
      <formula>30</formula>
    </cfRule>
  </conditionalFormatting>
  <conditionalFormatting sqref="O48:O57">
    <cfRule type="cellIs" dxfId="302" priority="457" operator="lessThan">
      <formula>0</formula>
    </cfRule>
    <cfRule type="cellIs" dxfId="301" priority="458" operator="between">
      <formula>30</formula>
      <formula>1</formula>
    </cfRule>
    <cfRule type="cellIs" dxfId="300" priority="459" operator="between">
      <formula>5000</formula>
      <formula>31</formula>
    </cfRule>
  </conditionalFormatting>
  <conditionalFormatting sqref="K48:K57">
    <cfRule type="cellIs" dxfId="299" priority="454" operator="lessThan">
      <formula>0</formula>
    </cfRule>
    <cfRule type="cellIs" dxfId="298" priority="455" operator="between">
      <formula>30</formula>
      <formula>1</formula>
    </cfRule>
    <cfRule type="cellIs" dxfId="297" priority="456" operator="between">
      <formula>5000</formula>
      <formula>31</formula>
    </cfRule>
  </conditionalFormatting>
  <conditionalFormatting sqref="K70">
    <cfRule type="cellIs" dxfId="296" priority="445" operator="lessThan">
      <formula>0</formula>
    </cfRule>
    <cfRule type="cellIs" dxfId="295" priority="446" operator="between">
      <formula>30</formula>
      <formula>1</formula>
    </cfRule>
    <cfRule type="cellIs" dxfId="294" priority="447" operator="between">
      <formula>5000</formula>
      <formula>31</formula>
    </cfRule>
  </conditionalFormatting>
  <conditionalFormatting sqref="O70">
    <cfRule type="cellIs" dxfId="293" priority="442" operator="lessThan">
      <formula>0</formula>
    </cfRule>
    <cfRule type="cellIs" dxfId="292" priority="443" operator="between">
      <formula>30</formula>
      <formula>1</formula>
    </cfRule>
    <cfRule type="cellIs" dxfId="291" priority="444" operator="between">
      <formula>5000</formula>
      <formula>31</formula>
    </cfRule>
  </conditionalFormatting>
  <conditionalFormatting sqref="S16:S19">
    <cfRule type="cellIs" dxfId="290" priority="400" operator="lessThan">
      <formula>0</formula>
    </cfRule>
    <cfRule type="cellIs" dxfId="289" priority="401" operator="between">
      <formula>30</formula>
      <formula>1</formula>
    </cfRule>
    <cfRule type="cellIs" dxfId="288" priority="402" operator="between">
      <formula>5000</formula>
      <formula>31</formula>
    </cfRule>
  </conditionalFormatting>
  <conditionalFormatting sqref="G38:G40">
    <cfRule type="cellIs" dxfId="287" priority="388" operator="lessThan">
      <formula>0</formula>
    </cfRule>
    <cfRule type="cellIs" dxfId="286" priority="389" operator="between">
      <formula>30</formula>
      <formula>1</formula>
    </cfRule>
    <cfRule type="cellIs" dxfId="285" priority="390" operator="between">
      <formula>5000</formula>
      <formula>31</formula>
    </cfRule>
  </conditionalFormatting>
  <conditionalFormatting sqref="S38">
    <cfRule type="cellIs" dxfId="284" priority="385" operator="lessThan">
      <formula>0</formula>
    </cfRule>
    <cfRule type="cellIs" dxfId="283" priority="386" operator="between">
      <formula>30</formula>
      <formula>1</formula>
    </cfRule>
    <cfRule type="cellIs" dxfId="282" priority="387" operator="between">
      <formula>5000</formula>
      <formula>31</formula>
    </cfRule>
  </conditionalFormatting>
  <conditionalFormatting sqref="G5">
    <cfRule type="cellIs" dxfId="281" priority="370" operator="lessThan">
      <formula>0</formula>
    </cfRule>
    <cfRule type="cellIs" dxfId="280" priority="371" operator="between">
      <formula>30</formula>
      <formula>1</formula>
    </cfRule>
    <cfRule type="cellIs" dxfId="279" priority="372" operator="between">
      <formula>5000</formula>
      <formula>31</formula>
    </cfRule>
  </conditionalFormatting>
  <conditionalFormatting sqref="K5">
    <cfRule type="cellIs" dxfId="278" priority="367" operator="lessThan">
      <formula>0</formula>
    </cfRule>
    <cfRule type="cellIs" dxfId="277" priority="368" operator="between">
      <formula>30</formula>
      <formula>1</formula>
    </cfRule>
    <cfRule type="cellIs" dxfId="276" priority="369" operator="between">
      <formula>5000</formula>
      <formula>31</formula>
    </cfRule>
  </conditionalFormatting>
  <conditionalFormatting sqref="O5">
    <cfRule type="cellIs" dxfId="275" priority="364" operator="lessThan">
      <formula>0</formula>
    </cfRule>
    <cfRule type="cellIs" dxfId="274" priority="365" operator="between">
      <formula>30</formula>
      <formula>1</formula>
    </cfRule>
    <cfRule type="cellIs" dxfId="273" priority="366" operator="between">
      <formula>5000</formula>
      <formula>31</formula>
    </cfRule>
  </conditionalFormatting>
  <conditionalFormatting sqref="K16:K20">
    <cfRule type="cellIs" dxfId="272" priority="310" operator="lessThan">
      <formula>0</formula>
    </cfRule>
    <cfRule type="cellIs" dxfId="271" priority="311" operator="between">
      <formula>30</formula>
      <formula>1</formula>
    </cfRule>
    <cfRule type="cellIs" dxfId="270" priority="312" operator="between">
      <formula>5000</formula>
      <formula>31</formula>
    </cfRule>
  </conditionalFormatting>
  <conditionalFormatting sqref="G49:G51">
    <cfRule type="cellIs" dxfId="269" priority="304" operator="lessThan">
      <formula>0</formula>
    </cfRule>
    <cfRule type="cellIs" dxfId="268" priority="305" operator="between">
      <formula>30</formula>
      <formula>1</formula>
    </cfRule>
    <cfRule type="cellIs" dxfId="267" priority="306" operator="between">
      <formula>5000</formula>
      <formula>31</formula>
    </cfRule>
  </conditionalFormatting>
  <conditionalFormatting sqref="O49:O57">
    <cfRule type="cellIs" dxfId="266" priority="301" operator="lessThan">
      <formula>0</formula>
    </cfRule>
    <cfRule type="cellIs" dxfId="265" priority="302" operator="between">
      <formula>30</formula>
      <formula>1</formula>
    </cfRule>
    <cfRule type="cellIs" dxfId="264" priority="303" operator="between">
      <formula>5000</formula>
      <formula>31</formula>
    </cfRule>
  </conditionalFormatting>
  <conditionalFormatting sqref="G76">
    <cfRule type="cellIs" dxfId="263" priority="250" operator="lessThan">
      <formula>0</formula>
    </cfRule>
    <cfRule type="cellIs" dxfId="262" priority="251" operator="between">
      <formula>30</formula>
      <formula>1</formula>
    </cfRule>
    <cfRule type="cellIs" dxfId="261" priority="252" operator="between">
      <formula>5000</formula>
      <formula>31</formula>
    </cfRule>
  </conditionalFormatting>
  <conditionalFormatting sqref="O75">
    <cfRule type="cellIs" dxfId="260" priority="247" operator="lessThan">
      <formula>0</formula>
    </cfRule>
    <cfRule type="cellIs" dxfId="259" priority="248" operator="between">
      <formula>30</formula>
      <formula>1</formula>
    </cfRule>
    <cfRule type="cellIs" dxfId="258" priority="249" operator="between">
      <formula>5000</formula>
      <formula>31</formula>
    </cfRule>
  </conditionalFormatting>
  <conditionalFormatting sqref="K75">
    <cfRule type="cellIs" dxfId="257" priority="244" operator="lessThan">
      <formula>0</formula>
    </cfRule>
    <cfRule type="cellIs" dxfId="256" priority="245" operator="between">
      <formula>30</formula>
      <formula>1</formula>
    </cfRule>
    <cfRule type="cellIs" dxfId="255" priority="246" operator="between">
      <formula>5000</formula>
      <formula>31</formula>
    </cfRule>
  </conditionalFormatting>
  <conditionalFormatting sqref="K76">
    <cfRule type="cellIs" dxfId="254" priority="238" operator="lessThan">
      <formula>0</formula>
    </cfRule>
    <cfRule type="cellIs" dxfId="253" priority="239" operator="between">
      <formula>30</formula>
      <formula>1</formula>
    </cfRule>
    <cfRule type="cellIs" dxfId="252" priority="240" operator="between">
      <formula>800</formula>
      <formula>30</formula>
    </cfRule>
  </conditionalFormatting>
  <conditionalFormatting sqref="O76">
    <cfRule type="cellIs" dxfId="251" priority="235" operator="lessThan">
      <formula>0</formula>
    </cfRule>
    <cfRule type="cellIs" dxfId="250" priority="236" operator="between">
      <formula>30</formula>
      <formula>1</formula>
    </cfRule>
    <cfRule type="cellIs" dxfId="249" priority="237" operator="between">
      <formula>800</formula>
      <formula>30</formula>
    </cfRule>
  </conditionalFormatting>
  <conditionalFormatting sqref="K49:K57">
    <cfRule type="cellIs" dxfId="248" priority="214" operator="lessThan">
      <formula>0</formula>
    </cfRule>
    <cfRule type="cellIs" dxfId="247" priority="215" operator="between">
      <formula>30</formula>
      <formula>1</formula>
    </cfRule>
    <cfRule type="cellIs" dxfId="246" priority="216" operator="between">
      <formula>5000</formula>
      <formula>31</formula>
    </cfRule>
  </conditionalFormatting>
  <conditionalFormatting sqref="G7">
    <cfRule type="cellIs" dxfId="245" priority="172" operator="lessThan">
      <formula>0</formula>
    </cfRule>
    <cfRule type="cellIs" dxfId="244" priority="173" operator="between">
      <formula>30</formula>
      <formula>1</formula>
    </cfRule>
    <cfRule type="cellIs" dxfId="243" priority="174" operator="between">
      <formula>5000</formula>
      <formula>31</formula>
    </cfRule>
  </conditionalFormatting>
  <conditionalFormatting sqref="G14">
    <cfRule type="cellIs" dxfId="242" priority="169" operator="lessThan">
      <formula>0</formula>
    </cfRule>
    <cfRule type="cellIs" dxfId="241" priority="170" operator="between">
      <formula>30</formula>
      <formula>1</formula>
    </cfRule>
    <cfRule type="cellIs" dxfId="240" priority="171" operator="between">
      <formula>5000</formula>
      <formula>31</formula>
    </cfRule>
  </conditionalFormatting>
  <conditionalFormatting sqref="K21:K25">
    <cfRule type="cellIs" dxfId="239" priority="157" operator="lessThan">
      <formula>0</formula>
    </cfRule>
    <cfRule type="cellIs" dxfId="238" priority="158" operator="between">
      <formula>30</formula>
      <formula>1</formula>
    </cfRule>
    <cfRule type="cellIs" dxfId="237" priority="159" operator="between">
      <formula>1825</formula>
      <formula>30</formula>
    </cfRule>
  </conditionalFormatting>
  <conditionalFormatting sqref="G37:G41">
    <cfRule type="cellIs" dxfId="236" priority="121" operator="lessThan">
      <formula>0</formula>
    </cfRule>
    <cfRule type="cellIs" dxfId="235" priority="122" operator="between">
      <formula>30</formula>
      <formula>1</formula>
    </cfRule>
    <cfRule type="cellIs" dxfId="234" priority="123" operator="between">
      <formula>5000</formula>
      <formula>31</formula>
    </cfRule>
  </conditionalFormatting>
  <conditionalFormatting sqref="K41">
    <cfRule type="cellIs" dxfId="233" priority="118" operator="lessThan">
      <formula>0</formula>
    </cfRule>
    <cfRule type="cellIs" dxfId="232" priority="119" operator="between">
      <formula>30</formula>
      <formula>1</formula>
    </cfRule>
    <cfRule type="cellIs" dxfId="231" priority="120" operator="between">
      <formula>5000</formula>
      <formula>31</formula>
    </cfRule>
  </conditionalFormatting>
  <conditionalFormatting sqref="K38:K40">
    <cfRule type="cellIs" dxfId="230" priority="115" operator="lessThan">
      <formula>0</formula>
    </cfRule>
    <cfRule type="cellIs" dxfId="229" priority="116" operator="between">
      <formula>30</formula>
      <formula>1</formula>
    </cfRule>
    <cfRule type="cellIs" dxfId="228" priority="117" operator="between">
      <formula>800</formula>
      <formula>30</formula>
    </cfRule>
  </conditionalFormatting>
  <conditionalFormatting sqref="K38:K40">
    <cfRule type="cellIs" dxfId="227" priority="112" operator="lessThan">
      <formula>0</formula>
    </cfRule>
    <cfRule type="cellIs" dxfId="226" priority="113" operator="between">
      <formula>30</formula>
      <formula>1</formula>
    </cfRule>
    <cfRule type="cellIs" dxfId="225" priority="114" operator="between">
      <formula>5000</formula>
      <formula>31</formula>
    </cfRule>
  </conditionalFormatting>
  <conditionalFormatting sqref="K38:K40">
    <cfRule type="cellIs" dxfId="224" priority="109" operator="lessThan">
      <formula>0</formula>
    </cfRule>
    <cfRule type="cellIs" dxfId="223" priority="110" operator="between">
      <formula>30</formula>
      <formula>1</formula>
    </cfRule>
    <cfRule type="cellIs" dxfId="222" priority="111" operator="between">
      <formula>1825</formula>
      <formula>30</formula>
    </cfRule>
  </conditionalFormatting>
  <conditionalFormatting sqref="K38:K40">
    <cfRule type="cellIs" dxfId="221" priority="106" operator="lessThan">
      <formula>0</formula>
    </cfRule>
    <cfRule type="cellIs" dxfId="220" priority="107" operator="between">
      <formula>30</formula>
      <formula>1</formula>
    </cfRule>
    <cfRule type="cellIs" dxfId="219" priority="108" operator="between">
      <formula>5000</formula>
      <formula>31</formula>
    </cfRule>
  </conditionalFormatting>
  <conditionalFormatting sqref="K42">
    <cfRule type="cellIs" dxfId="218" priority="103" operator="lessThan">
      <formula>0</formula>
    </cfRule>
    <cfRule type="cellIs" dxfId="217" priority="104" operator="between">
      <formula>30</formula>
      <formula>1</formula>
    </cfRule>
    <cfRule type="cellIs" dxfId="216" priority="105" operator="between">
      <formula>5000</formula>
      <formula>31</formula>
    </cfRule>
  </conditionalFormatting>
  <conditionalFormatting sqref="K43">
    <cfRule type="cellIs" dxfId="215" priority="100" operator="lessThan">
      <formula>0</formula>
    </cfRule>
    <cfRule type="cellIs" dxfId="214" priority="101" operator="between">
      <formula>30</formula>
      <formula>1</formula>
    </cfRule>
    <cfRule type="cellIs" dxfId="213" priority="102" operator="between">
      <formula>5000</formula>
      <formula>31</formula>
    </cfRule>
  </conditionalFormatting>
  <conditionalFormatting sqref="K45:K58">
    <cfRule type="cellIs" dxfId="212" priority="97" operator="lessThan">
      <formula>0</formula>
    </cfRule>
    <cfRule type="cellIs" dxfId="211" priority="98" operator="between">
      <formula>30</formula>
      <formula>1</formula>
    </cfRule>
    <cfRule type="cellIs" dxfId="210" priority="99" operator="between">
      <formula>5000</formula>
      <formula>31</formula>
    </cfRule>
  </conditionalFormatting>
  <conditionalFormatting sqref="K45:K58">
    <cfRule type="cellIs" dxfId="209" priority="94" operator="lessThan">
      <formula>0</formula>
    </cfRule>
    <cfRule type="cellIs" dxfId="208" priority="95" operator="between">
      <formula>30</formula>
      <formula>1</formula>
    </cfRule>
    <cfRule type="cellIs" dxfId="207" priority="96" operator="between">
      <formula>800</formula>
      <formula>30</formula>
    </cfRule>
  </conditionalFormatting>
  <conditionalFormatting sqref="K45:K58">
    <cfRule type="cellIs" dxfId="206" priority="91" operator="lessThan">
      <formula>0</formula>
    </cfRule>
    <cfRule type="cellIs" dxfId="205" priority="92" operator="between">
      <formula>30</formula>
      <formula>1</formula>
    </cfRule>
    <cfRule type="cellIs" dxfId="204" priority="93" operator="between">
      <formula>5000</formula>
      <formula>31</formula>
    </cfRule>
  </conditionalFormatting>
  <conditionalFormatting sqref="K45:K58">
    <cfRule type="cellIs" dxfId="203" priority="88" operator="lessThan">
      <formula>0</formula>
    </cfRule>
    <cfRule type="cellIs" dxfId="202" priority="89" operator="between">
      <formula>30</formula>
      <formula>1</formula>
    </cfRule>
    <cfRule type="cellIs" dxfId="201" priority="90" operator="between">
      <formula>1825</formula>
      <formula>30</formula>
    </cfRule>
  </conditionalFormatting>
  <conditionalFormatting sqref="K45:K58">
    <cfRule type="cellIs" dxfId="200" priority="85" operator="lessThan">
      <formula>0</formula>
    </cfRule>
    <cfRule type="cellIs" dxfId="199" priority="86" operator="between">
      <formula>30</formula>
      <formula>1</formula>
    </cfRule>
    <cfRule type="cellIs" dxfId="198" priority="87" operator="between">
      <formula>5000</formula>
      <formula>31</formula>
    </cfRule>
  </conditionalFormatting>
  <conditionalFormatting sqref="O45:O58">
    <cfRule type="cellIs" dxfId="197" priority="82" operator="lessThan">
      <formula>0</formula>
    </cfRule>
    <cfRule type="cellIs" dxfId="196" priority="83" operator="between">
      <formula>30</formula>
      <formula>1</formula>
    </cfRule>
    <cfRule type="cellIs" dxfId="195" priority="84" operator="between">
      <formula>1825</formula>
      <formula>30</formula>
    </cfRule>
  </conditionalFormatting>
  <conditionalFormatting sqref="AB36">
    <cfRule type="cellIs" dxfId="194" priority="76" operator="lessThan">
      <formula>0</formula>
    </cfRule>
    <cfRule type="cellIs" dxfId="193" priority="77" operator="between">
      <formula>30</formula>
      <formula>1</formula>
    </cfRule>
    <cfRule type="cellIs" dxfId="192" priority="78" operator="between">
      <formula>730</formula>
      <formula>30</formula>
    </cfRule>
  </conditionalFormatting>
  <conditionalFormatting sqref="Z36 V36">
    <cfRule type="cellIs" dxfId="191" priority="73" operator="lessThan">
      <formula>0</formula>
    </cfRule>
    <cfRule type="cellIs" dxfId="190" priority="74" operator="between">
      <formula>30</formula>
      <formula>1</formula>
    </cfRule>
    <cfRule type="cellIs" dxfId="189" priority="75" operator="between">
      <formula>5000</formula>
      <formula>30</formula>
    </cfRule>
  </conditionalFormatting>
  <conditionalFormatting sqref="H36 R36:S36 L36 P36">
    <cfRule type="expression" dxfId="188" priority="69">
      <formula>"YES"</formula>
    </cfRule>
  </conditionalFormatting>
  <conditionalFormatting sqref="R36">
    <cfRule type="expression" dxfId="187" priority="67">
      <formula>"YES"</formula>
    </cfRule>
  </conditionalFormatting>
  <conditionalFormatting sqref="Q36">
    <cfRule type="cellIs" dxfId="186" priority="64" operator="lessThan">
      <formula>0</formula>
    </cfRule>
    <cfRule type="cellIs" dxfId="185" priority="65" operator="between">
      <formula>30</formula>
      <formula>1</formula>
    </cfRule>
    <cfRule type="cellIs" dxfId="184" priority="66" operator="between">
      <formula>5000</formula>
      <formula>31</formula>
    </cfRule>
  </conditionalFormatting>
  <conditionalFormatting sqref="P36">
    <cfRule type="expression" dxfId="183" priority="61">
      <formula>"YES"</formula>
    </cfRule>
  </conditionalFormatting>
  <conditionalFormatting sqref="P36">
    <cfRule type="cellIs" dxfId="182" priority="58" operator="lessThan">
      <formula>0</formula>
    </cfRule>
    <cfRule type="cellIs" dxfId="181" priority="59" operator="between">
      <formula>30</formula>
      <formula>1</formula>
    </cfRule>
    <cfRule type="cellIs" dxfId="180" priority="60" operator="between">
      <formula>800</formula>
      <formula>30</formula>
    </cfRule>
  </conditionalFormatting>
  <conditionalFormatting sqref="O36">
    <cfRule type="cellIs" dxfId="179" priority="43" operator="lessThan">
      <formula>0</formula>
    </cfRule>
    <cfRule type="cellIs" dxfId="178" priority="44" operator="between">
      <formula>30</formula>
      <formula>1</formula>
    </cfRule>
    <cfRule type="cellIs" dxfId="177" priority="45" operator="between">
      <formula>800</formula>
      <formula>30</formula>
    </cfRule>
  </conditionalFormatting>
  <conditionalFormatting sqref="P36">
    <cfRule type="cellIs" dxfId="176" priority="49" operator="lessThan">
      <formula>0</formula>
    </cfRule>
    <cfRule type="cellIs" dxfId="175" priority="50" operator="between">
      <formula>30</formula>
      <formula>1</formula>
    </cfRule>
    <cfRule type="cellIs" dxfId="174" priority="51" operator="between">
      <formula>5000</formula>
      <formula>31</formula>
    </cfRule>
  </conditionalFormatting>
  <conditionalFormatting sqref="T36">
    <cfRule type="cellIs" dxfId="173" priority="46" operator="lessThan">
      <formula>0</formula>
    </cfRule>
    <cfRule type="cellIs" dxfId="172" priority="47" operator="between">
      <formula>30</formula>
      <formula>1</formula>
    </cfRule>
    <cfRule type="cellIs" dxfId="171" priority="48" operator="between">
      <formula>1825</formula>
      <formula>30</formula>
    </cfRule>
  </conditionalFormatting>
  <conditionalFormatting sqref="O36">
    <cfRule type="cellIs" dxfId="170" priority="40" operator="lessThan">
      <formula>0</formula>
    </cfRule>
    <cfRule type="cellIs" dxfId="169" priority="41" operator="between">
      <formula>30</formula>
      <formula>1</formula>
    </cfRule>
    <cfRule type="cellIs" dxfId="168" priority="42" operator="between">
      <formula>5000</formula>
      <formula>31</formula>
    </cfRule>
  </conditionalFormatting>
  <conditionalFormatting sqref="O36">
    <cfRule type="cellIs" dxfId="167" priority="37" operator="lessThan">
      <formula>0</formula>
    </cfRule>
    <cfRule type="cellIs" dxfId="166" priority="38" operator="between">
      <formula>30</formula>
      <formula>1</formula>
    </cfRule>
    <cfRule type="cellIs" dxfId="165" priority="39" operator="between">
      <formula>1825</formula>
      <formula>30</formula>
    </cfRule>
  </conditionalFormatting>
  <conditionalFormatting sqref="O36">
    <cfRule type="cellIs" dxfId="164" priority="34" operator="lessThan">
      <formula>0</formula>
    </cfRule>
    <cfRule type="cellIs" dxfId="163" priority="35" operator="between">
      <formula>30</formula>
      <formula>1</formula>
    </cfRule>
    <cfRule type="cellIs" dxfId="162" priority="36" operator="between">
      <formula>5000</formula>
      <formula>31</formula>
    </cfRule>
  </conditionalFormatting>
  <conditionalFormatting sqref="G52">
    <cfRule type="cellIs" dxfId="161" priority="31" operator="lessThan">
      <formula>0</formula>
    </cfRule>
    <cfRule type="cellIs" dxfId="160" priority="32" operator="between">
      <formula>30</formula>
      <formula>1</formula>
    </cfRule>
    <cfRule type="cellIs" dxfId="159" priority="33" operator="between">
      <formula>5000</formula>
      <formula>31</formula>
    </cfRule>
  </conditionalFormatting>
  <conditionalFormatting sqref="G52">
    <cfRule type="cellIs" dxfId="158" priority="28" operator="lessThan">
      <formula>0</formula>
    </cfRule>
    <cfRule type="cellIs" dxfId="157" priority="29" operator="between">
      <formula>30</formula>
      <formula>1</formula>
    </cfRule>
    <cfRule type="cellIs" dxfId="156" priority="30" operator="between">
      <formula>5000</formula>
      <formula>31</formula>
    </cfRule>
  </conditionalFormatting>
  <conditionalFormatting sqref="G52">
    <cfRule type="cellIs" dxfId="155" priority="25" operator="lessThan">
      <formula>0</formula>
    </cfRule>
    <cfRule type="cellIs" dxfId="154" priority="26" operator="between">
      <formula>30</formula>
      <formula>1</formula>
    </cfRule>
    <cfRule type="cellIs" dxfId="153" priority="27" operator="between">
      <formula>5000</formula>
      <formula>31</formula>
    </cfRule>
  </conditionalFormatting>
  <conditionalFormatting sqref="G52">
    <cfRule type="cellIs" dxfId="152" priority="22" operator="lessThan">
      <formula>0</formula>
    </cfRule>
    <cfRule type="cellIs" dxfId="151" priority="23" operator="between">
      <formula>30</formula>
      <formula>1</formula>
    </cfRule>
    <cfRule type="cellIs" dxfId="150" priority="24" operator="between">
      <formula>5000</formula>
      <formula>31</formula>
    </cfRule>
  </conditionalFormatting>
  <conditionalFormatting sqref="G52">
    <cfRule type="cellIs" dxfId="149" priority="19" operator="lessThan">
      <formula>0</formula>
    </cfRule>
    <cfRule type="cellIs" dxfId="148" priority="20" operator="between">
      <formula>30</formula>
      <formula>1</formula>
    </cfRule>
    <cfRule type="cellIs" dxfId="147" priority="21" operator="between">
      <formula>5000</formula>
      <formula>31</formula>
    </cfRule>
  </conditionalFormatting>
  <conditionalFormatting sqref="G52">
    <cfRule type="cellIs" dxfId="146" priority="16" operator="lessThan">
      <formula>0</formula>
    </cfRule>
    <cfRule type="cellIs" dxfId="145" priority="17" operator="between">
      <formula>30</formula>
      <formula>1</formula>
    </cfRule>
    <cfRule type="cellIs" dxfId="144" priority="18" operator="between">
      <formula>800</formula>
      <formula>30</formula>
    </cfRule>
  </conditionalFormatting>
  <conditionalFormatting sqref="G52">
    <cfRule type="cellIs" dxfId="143" priority="13" operator="lessThan">
      <formula>0</formula>
    </cfRule>
    <cfRule type="cellIs" dxfId="142" priority="14" operator="between">
      <formula>30</formula>
      <formula>1</formula>
    </cfRule>
    <cfRule type="cellIs" dxfId="141" priority="15" operator="between">
      <formula>5000</formula>
      <formula>31</formula>
    </cfRule>
  </conditionalFormatting>
  <conditionalFormatting sqref="G52">
    <cfRule type="cellIs" dxfId="140" priority="10" operator="lessThan">
      <formula>0</formula>
    </cfRule>
    <cfRule type="cellIs" dxfId="139" priority="11" operator="between">
      <formula>30</formula>
      <formula>1</formula>
    </cfRule>
    <cfRule type="cellIs" dxfId="138" priority="12" operator="between">
      <formula>1825</formula>
      <formula>30</formula>
    </cfRule>
  </conditionalFormatting>
  <conditionalFormatting sqref="G52">
    <cfRule type="cellIs" dxfId="137" priority="7" operator="lessThan">
      <formula>0</formula>
    </cfRule>
    <cfRule type="cellIs" dxfId="136" priority="8" operator="between">
      <formula>30</formula>
      <formula>1</formula>
    </cfRule>
    <cfRule type="cellIs" dxfId="135" priority="9" operator="between">
      <formula>5000</formula>
      <formula>31</formula>
    </cfRule>
  </conditionalFormatting>
  <conditionalFormatting sqref="G53:G57">
    <cfRule type="cellIs" dxfId="134" priority="1" operator="lessThan">
      <formula>0</formula>
    </cfRule>
    <cfRule type="cellIs" dxfId="133" priority="2" operator="between">
      <formula>30</formula>
      <formula>1</formula>
    </cfRule>
    <cfRule type="cellIs" dxfId="132" priority="3" operator="between">
      <formula>5000</formula>
      <formula>31</formula>
    </cfRule>
  </conditionalFormatting>
  <conditionalFormatting sqref="G53:G57">
    <cfRule type="cellIs" dxfId="131" priority="4" operator="lessThan">
      <formula>0</formula>
    </cfRule>
    <cfRule type="cellIs" dxfId="130" priority="5" operator="between">
      <formula>30</formula>
      <formula>1</formula>
    </cfRule>
    <cfRule type="cellIs" dxfId="129" priority="6" operator="between">
      <formula>5000</formula>
      <formula>31</formula>
    </cfRule>
  </conditionalFormatting>
  <hyperlinks>
    <hyperlink ref="B12" r:id="rId1" xr:uid="{79CAA0A6-0A2E-48D5-B85E-97876DDE3342}"/>
    <hyperlink ref="B22" r:id="rId2" xr:uid="{1DF405AE-388A-4897-B606-F5A622714FBF}"/>
    <hyperlink ref="B6" r:id="rId3" xr:uid="{AB49B1EB-FA50-485D-BE43-6B84E3DDEE49}"/>
    <hyperlink ref="B42" r:id="rId4" xr:uid="{F9F735C7-F5BD-488F-8FF2-936F37A50BB2}"/>
    <hyperlink ref="B74" r:id="rId5" xr:uid="{CDDCF183-FC25-49C0-AC02-DBD40DF950D6}"/>
    <hyperlink ref="B29" r:id="rId6" xr:uid="{1D4E9C21-94D5-4D73-A4F3-90839D7FBEAC}"/>
    <hyperlink ref="B67" r:id="rId7" xr:uid="{8895F625-3ACA-4444-99DC-B7B0C1FE740B}"/>
    <hyperlink ref="B46" r:id="rId8" xr:uid="{6E8AC27A-5B3D-4F19-AD15-0A6225898A47}"/>
    <hyperlink ref="B17" r:id="rId9" xr:uid="{29FAB103-6954-4A3C-AD6A-442A7B74C87E}"/>
    <hyperlink ref="B21" r:id="rId10" xr:uid="{7DCA300D-B6D3-4957-9D35-9BB8226985E3}"/>
    <hyperlink ref="B66" r:id="rId11" xr:uid="{5D5317A5-FC03-4D0D-86C8-0B02411770FD}"/>
    <hyperlink ref="B62" r:id="rId12" xr:uid="{D8D8A606-AF11-4017-A733-3334DDB37CF4}"/>
    <hyperlink ref="B64" r:id="rId13" xr:uid="{4601CCA0-98B3-4338-9550-7BA7FA3E473A}"/>
    <hyperlink ref="B27" r:id="rId14" xr:uid="{8AF1AE28-2BFA-4A42-86C5-57CA7712BEDE}"/>
    <hyperlink ref="B66" r:id="rId15" xr:uid="{2230703E-A649-4706-AB22-8B668DE323A3}"/>
    <hyperlink ref="B15" r:id="rId16" xr:uid="{964255DA-5322-43A9-B393-DDB6BD923CE6}"/>
    <hyperlink ref="B47" r:id="rId17" xr:uid="{9EAAE980-7C9D-4448-86F2-4C42004F7566}"/>
    <hyperlink ref="B48" r:id="rId18" xr:uid="{878DA49F-0AC7-A04E-87FB-DA89CF6877C0}"/>
    <hyperlink ref="B9" r:id="rId19" xr:uid="{37C9A499-9287-499B-9F37-2A15017DEA2A}"/>
    <hyperlink ref="B10" r:id="rId20" display="mailto:clayton@bakerbuildingcert.com.au" xr:uid="{E1957240-C492-4423-AC62-33E16ADD34F5}"/>
    <hyperlink ref="B34" r:id="rId21" xr:uid="{C6E0772A-724F-44B6-8BF6-A0F92F828425}"/>
    <hyperlink ref="B68" r:id="rId22" xr:uid="{E8FFF03A-88B0-42F8-98E1-42EC7C80843F}"/>
    <hyperlink ref="B70" r:id="rId23" xr:uid="{B206479F-7D72-44D3-A562-8EA85FEF18AA}"/>
    <hyperlink ref="B16" r:id="rId24" display="mailto:cameron@cmdcontracting.biz" xr:uid="{09362FD6-5466-4568-BD98-B19E0AA60456}"/>
    <hyperlink ref="B62:B69" r:id="rId25" display="mailto:cameron@cmdcontracting.biz" xr:uid="{F2577485-4F76-43A5-B9EB-793047104BF6}"/>
    <hyperlink ref="B71" r:id="rId26" xr:uid="{24F70A0D-9990-4CA1-9693-7344E46DD0FB}"/>
    <hyperlink ref="B25" r:id="rId27" xr:uid="{704E8686-3B42-4701-BDB1-8365196C06F0}"/>
    <hyperlink ref="B5" r:id="rId28" xr:uid="{B28C87F1-3748-4189-88F8-D0A62B68E3E2}"/>
    <hyperlink ref="B59" r:id="rId29" xr:uid="{EB96CDA8-6294-4189-9DDF-3DD7068276AF}"/>
    <hyperlink ref="B60" r:id="rId30" display="mailto:xcountrybuildingservices@gmail.com" xr:uid="{4D1A3632-FCD9-487C-9DE3-6196419ED5EE}"/>
    <hyperlink ref="B75" r:id="rId31" xr:uid="{A0C51FC8-8C0E-49AA-B6F7-37725741941F}"/>
    <hyperlink ref="B76" r:id="rId32" xr:uid="{662D9F5E-AB20-45D4-AFFC-FB64C97E57DE}"/>
    <hyperlink ref="B35" r:id="rId33" xr:uid="{E2AB7D58-85C0-420C-B8E3-ABA782288D8B}"/>
    <hyperlink ref="B23" r:id="rId34" xr:uid="{FE1DE91E-7BC5-4C5F-BAC8-CC2EB2A7D6C7}"/>
    <hyperlink ref="B69" r:id="rId35" xr:uid="{9FA638E7-BC73-48C0-9C9C-C68A376825CF}"/>
    <hyperlink ref="B14" r:id="rId36" xr:uid="{101DEE51-4206-4BA7-A93C-85969BB9065D}"/>
    <hyperlink ref="B20" r:id="rId37" xr:uid="{3DEC9440-9EA0-4801-AA2C-72D64CD139DD}"/>
    <hyperlink ref="B31" r:id="rId38" xr:uid="{BCDA8EBB-95F3-48EF-B951-DBAF69C7F225}"/>
    <hyperlink ref="B37" r:id="rId39" xr:uid="{514BE6DF-395D-4CD7-915D-440812469C1C}"/>
    <hyperlink ref="B38" r:id="rId40" xr:uid="{34F1F545-E584-4807-8AB1-F0220F0660C9}"/>
    <hyperlink ref="B36" r:id="rId41" xr:uid="{23B53FFB-9C86-4C10-AEC4-670FE51C964A}"/>
    <hyperlink ref="B33" r:id="rId42" xr:uid="{D0430E98-7F07-4963-BF9A-ABBEA3703487}"/>
    <hyperlink ref="B43" r:id="rId43" xr:uid="{B5C63782-7539-48DA-979F-2DB5E9743DB9}"/>
  </hyperlinks>
  <pageMargins left="0.75000000000000011" right="0.75000000000000011" top="1" bottom="1" header="0.5" footer="0.5"/>
  <pageSetup paperSize="8" scale="60" orientation="landscape" r:id="rId44"/>
  <headerFooter>
    <oddHeader>&amp;C&amp;"Arial,Bold"&amp;16&amp;K000000TRAINING REGISTER</oddHeader>
    <oddFooter>&amp;L&amp;"Arial,Regular"&amp;10&amp;K000000&amp;F&amp;R&amp;"Arial,Regular"&amp;10&amp;K000000As at &amp;D</oddFooter>
  </headerFooter>
  <drawing r:id="rId45"/>
  <legacyDrawing r:id="rId4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EAA54-8784-7341-8E42-60BA786FDE4B}">
  <sheetPr>
    <pageSetUpPr fitToPage="1"/>
  </sheetPr>
  <dimension ref="A1:FQ83"/>
  <sheetViews>
    <sheetView zoomScale="70" zoomScaleNormal="70" workbookViewId="0">
      <pane xSplit="1" ySplit="4" topLeftCell="AB5" activePane="bottomRight" state="frozen"/>
      <selection pane="topRight" activeCell="B1" sqref="B1"/>
      <selection pane="bottomLeft" activeCell="A5" sqref="A5"/>
      <selection pane="bottomRight" activeCell="AD13" sqref="AD13"/>
    </sheetView>
  </sheetViews>
  <sheetFormatPr defaultColWidth="27" defaultRowHeight="15.75" x14ac:dyDescent="0.25"/>
  <cols>
    <col min="1" max="1" width="27" style="3"/>
    <col min="3" max="3" width="18.5" style="25" customWidth="1"/>
    <col min="4" max="4" width="16.625" style="25" customWidth="1"/>
    <col min="5" max="5" width="26.625" style="25" customWidth="1"/>
    <col min="6" max="36" width="27" style="25"/>
  </cols>
  <sheetData>
    <row r="1" spans="1:173" ht="15" customHeight="1" x14ac:dyDescent="0.3">
      <c r="A1" s="229" t="s">
        <v>235</v>
      </c>
      <c r="B1" s="229"/>
      <c r="C1" s="226" t="s">
        <v>14</v>
      </c>
      <c r="D1" s="226" t="s">
        <v>19</v>
      </c>
      <c r="E1" s="226" t="s">
        <v>33</v>
      </c>
      <c r="F1" s="51"/>
      <c r="G1" s="231" t="s">
        <v>234</v>
      </c>
      <c r="H1" s="231" t="s">
        <v>50</v>
      </c>
      <c r="I1" s="231" t="s">
        <v>32</v>
      </c>
      <c r="J1" s="226" t="s">
        <v>31</v>
      </c>
      <c r="K1" s="226" t="s">
        <v>34</v>
      </c>
      <c r="L1" s="226" t="s">
        <v>35</v>
      </c>
      <c r="M1" s="226" t="s">
        <v>36</v>
      </c>
      <c r="N1" s="226" t="s">
        <v>37</v>
      </c>
      <c r="O1" s="226" t="s">
        <v>38</v>
      </c>
      <c r="P1" s="226" t="s">
        <v>39</v>
      </c>
      <c r="Q1" s="226" t="s">
        <v>40</v>
      </c>
      <c r="R1" s="226" t="s">
        <v>233</v>
      </c>
      <c r="S1" s="47"/>
      <c r="T1" s="47"/>
      <c r="U1" s="226" t="s">
        <v>42</v>
      </c>
      <c r="V1" s="226" t="s">
        <v>232</v>
      </c>
      <c r="W1" s="226" t="s">
        <v>43</v>
      </c>
      <c r="X1" s="226" t="s">
        <v>44</v>
      </c>
      <c r="Y1" s="226" t="s">
        <v>45</v>
      </c>
      <c r="Z1" s="231" t="s">
        <v>113</v>
      </c>
      <c r="AA1" s="226" t="s">
        <v>231</v>
      </c>
      <c r="AB1" s="226" t="s">
        <v>230</v>
      </c>
      <c r="AC1" s="226" t="s">
        <v>2</v>
      </c>
      <c r="AD1" s="226" t="s">
        <v>3</v>
      </c>
      <c r="AE1" s="226" t="s">
        <v>4</v>
      </c>
      <c r="AF1" s="47"/>
      <c r="AG1" s="226" t="s">
        <v>5</v>
      </c>
      <c r="AH1" s="226" t="s">
        <v>9</v>
      </c>
      <c r="AI1" s="226" t="s">
        <v>29</v>
      </c>
      <c r="AJ1" s="226" t="s">
        <v>30</v>
      </c>
      <c r="AK1" s="228"/>
      <c r="AL1" s="228"/>
      <c r="AM1" s="228"/>
      <c r="AN1" s="228"/>
      <c r="AO1" s="228"/>
      <c r="AP1" s="228"/>
    </row>
    <row r="2" spans="1:173" ht="131.1" customHeight="1" x14ac:dyDescent="0.3">
      <c r="A2" s="230" t="s">
        <v>229</v>
      </c>
      <c r="B2" s="230"/>
      <c r="C2" s="227"/>
      <c r="D2" s="227"/>
      <c r="E2" s="227"/>
      <c r="F2" s="46" t="s">
        <v>228</v>
      </c>
      <c r="G2" s="232"/>
      <c r="H2" s="232"/>
      <c r="I2" s="232"/>
      <c r="J2" s="227"/>
      <c r="K2" s="227"/>
      <c r="L2" s="227"/>
      <c r="M2" s="227"/>
      <c r="N2" s="227"/>
      <c r="O2" s="227"/>
      <c r="P2" s="227"/>
      <c r="Q2" s="227"/>
      <c r="R2" s="227"/>
      <c r="S2" s="45" t="s">
        <v>227</v>
      </c>
      <c r="T2" s="45" t="s">
        <v>226</v>
      </c>
      <c r="U2" s="227"/>
      <c r="V2" s="227"/>
      <c r="W2" s="227"/>
      <c r="X2" s="227"/>
      <c r="Y2" s="227"/>
      <c r="Z2" s="232"/>
      <c r="AA2" s="227"/>
      <c r="AB2" s="227"/>
      <c r="AC2" s="227"/>
      <c r="AD2" s="227"/>
      <c r="AE2" s="227"/>
      <c r="AF2" s="45" t="s">
        <v>225</v>
      </c>
      <c r="AG2" s="227"/>
      <c r="AH2" s="227"/>
      <c r="AI2" s="227"/>
      <c r="AJ2" s="227"/>
      <c r="AK2" s="228"/>
      <c r="AL2" s="228"/>
      <c r="AM2" s="228"/>
      <c r="AN2" s="228"/>
      <c r="AO2" s="228"/>
      <c r="AP2" s="228"/>
    </row>
    <row r="3" spans="1:173" s="43" customFormat="1" ht="18" customHeight="1" x14ac:dyDescent="0.25">
      <c r="A3" s="233" t="s">
        <v>224</v>
      </c>
      <c r="B3" s="234"/>
      <c r="C3" s="44" t="s">
        <v>223</v>
      </c>
      <c r="D3" s="44" t="s">
        <v>223</v>
      </c>
      <c r="E3" s="44" t="s">
        <v>222</v>
      </c>
      <c r="F3" s="44" t="s">
        <v>223</v>
      </c>
      <c r="G3" s="44" t="s">
        <v>222</v>
      </c>
      <c r="H3" s="44" t="s">
        <v>222</v>
      </c>
      <c r="I3" s="44" t="s">
        <v>222</v>
      </c>
      <c r="J3" s="44" t="s">
        <v>222</v>
      </c>
      <c r="K3" s="44" t="s">
        <v>223</v>
      </c>
      <c r="L3" s="44" t="s">
        <v>222</v>
      </c>
      <c r="M3" s="44" t="s">
        <v>222</v>
      </c>
      <c r="N3" s="44" t="s">
        <v>222</v>
      </c>
      <c r="O3" s="44" t="s">
        <v>222</v>
      </c>
      <c r="P3" s="44" t="s">
        <v>222</v>
      </c>
      <c r="Q3" s="44" t="s">
        <v>222</v>
      </c>
      <c r="R3" s="44" t="s">
        <v>222</v>
      </c>
      <c r="S3" s="44" t="s">
        <v>222</v>
      </c>
      <c r="T3" s="44" t="s">
        <v>222</v>
      </c>
      <c r="U3" s="44" t="s">
        <v>222</v>
      </c>
      <c r="V3" s="44" t="s">
        <v>222</v>
      </c>
      <c r="W3" s="44" t="s">
        <v>222</v>
      </c>
      <c r="X3" s="44" t="s">
        <v>222</v>
      </c>
      <c r="Y3" s="44" t="s">
        <v>222</v>
      </c>
      <c r="Z3" s="44" t="s">
        <v>222</v>
      </c>
      <c r="AA3" s="44" t="s">
        <v>222</v>
      </c>
      <c r="AB3" s="44" t="s">
        <v>222</v>
      </c>
      <c r="AC3" s="40" t="s">
        <v>222</v>
      </c>
      <c r="AD3" s="40" t="s">
        <v>222</v>
      </c>
      <c r="AE3" s="40" t="s">
        <v>222</v>
      </c>
      <c r="AF3" s="40" t="s">
        <v>222</v>
      </c>
      <c r="AG3" s="40" t="s">
        <v>222</v>
      </c>
      <c r="AH3" s="40" t="s">
        <v>222</v>
      </c>
      <c r="AI3" s="40" t="s">
        <v>222</v>
      </c>
      <c r="AJ3" s="40" t="s">
        <v>222</v>
      </c>
    </row>
    <row r="4" spans="1:173" s="40" customFormat="1" ht="26.1" customHeight="1" x14ac:dyDescent="0.2">
      <c r="A4" s="233" t="s">
        <v>221</v>
      </c>
      <c r="B4" s="234"/>
      <c r="C4" s="42">
        <v>2</v>
      </c>
      <c r="D4" s="40" t="s">
        <v>220</v>
      </c>
      <c r="E4" s="40" t="s">
        <v>220</v>
      </c>
      <c r="G4" s="40">
        <v>3</v>
      </c>
      <c r="H4" s="40">
        <v>1</v>
      </c>
      <c r="I4" s="40">
        <v>1</v>
      </c>
      <c r="J4" s="41" t="s">
        <v>220</v>
      </c>
      <c r="K4" s="41"/>
      <c r="L4" s="40" t="s">
        <v>220</v>
      </c>
      <c r="M4" s="40" t="s">
        <v>220</v>
      </c>
      <c r="N4" s="40" t="s">
        <v>220</v>
      </c>
      <c r="O4" s="40" t="s">
        <v>220</v>
      </c>
      <c r="P4" s="40" t="s">
        <v>220</v>
      </c>
      <c r="Q4" s="40" t="s">
        <v>220</v>
      </c>
      <c r="R4" s="40" t="s">
        <v>220</v>
      </c>
      <c r="S4" s="40" t="s">
        <v>71</v>
      </c>
      <c r="T4" s="40" t="s">
        <v>71</v>
      </c>
      <c r="U4" s="40" t="s">
        <v>220</v>
      </c>
      <c r="V4" s="41" t="s">
        <v>220</v>
      </c>
      <c r="W4" s="41" t="s">
        <v>220</v>
      </c>
      <c r="X4" s="40">
        <v>3</v>
      </c>
      <c r="Y4" s="40">
        <v>3</v>
      </c>
      <c r="Z4" s="40" t="s">
        <v>220</v>
      </c>
      <c r="AA4" s="40" t="s">
        <v>220</v>
      </c>
      <c r="AB4" s="40" t="s">
        <v>220</v>
      </c>
      <c r="AC4" s="40" t="s">
        <v>220</v>
      </c>
      <c r="AD4" s="40" t="s">
        <v>220</v>
      </c>
      <c r="AE4" s="40" t="s">
        <v>220</v>
      </c>
      <c r="AG4" s="40" t="s">
        <v>220</v>
      </c>
      <c r="AH4" s="40">
        <v>3</v>
      </c>
    </row>
    <row r="5" spans="1:173" s="4" customFormat="1" ht="18.75" x14ac:dyDescent="0.3">
      <c r="A5" s="34" t="s">
        <v>13</v>
      </c>
      <c r="B5" s="35" t="s">
        <v>12</v>
      </c>
      <c r="C5" s="33"/>
      <c r="D5" s="33"/>
      <c r="E5" s="33"/>
      <c r="F5" s="28"/>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row>
    <row r="6" spans="1:173" s="4" customFormat="1" ht="18.75" x14ac:dyDescent="0.3">
      <c r="A6" s="34"/>
      <c r="B6" s="34" t="s">
        <v>150</v>
      </c>
      <c r="C6" s="33"/>
      <c r="D6" s="33"/>
      <c r="E6" s="33"/>
      <c r="F6" s="28"/>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row>
    <row r="7" spans="1:173" s="5" customFormat="1" ht="37.5" x14ac:dyDescent="0.3">
      <c r="A7" s="31" t="s">
        <v>0</v>
      </c>
      <c r="B7" s="30" t="s">
        <v>1</v>
      </c>
      <c r="C7" s="29" t="s">
        <v>217</v>
      </c>
      <c r="D7" s="29" t="s">
        <v>217</v>
      </c>
      <c r="E7" s="29" t="s">
        <v>217</v>
      </c>
      <c r="F7" s="29" t="s">
        <v>217</v>
      </c>
      <c r="G7" s="32"/>
      <c r="H7" s="32"/>
      <c r="I7" s="32"/>
      <c r="J7" s="37" t="s">
        <v>219</v>
      </c>
      <c r="K7" s="37" t="s">
        <v>219</v>
      </c>
      <c r="L7" s="37"/>
      <c r="M7" s="32"/>
      <c r="N7" s="37"/>
      <c r="O7" s="37"/>
      <c r="P7" s="37"/>
      <c r="Q7" s="37"/>
      <c r="R7" s="37"/>
      <c r="S7" s="32"/>
      <c r="T7" s="32"/>
      <c r="U7" s="32"/>
      <c r="V7" s="37"/>
      <c r="W7" s="29" t="s">
        <v>217</v>
      </c>
      <c r="X7" s="37"/>
      <c r="Y7" s="37"/>
      <c r="Z7" s="29" t="s">
        <v>217</v>
      </c>
      <c r="AA7" s="37"/>
      <c r="AB7" s="37"/>
      <c r="AC7" s="37"/>
      <c r="AD7" s="37"/>
      <c r="AE7" s="37"/>
      <c r="AF7" s="37"/>
      <c r="AG7" s="37"/>
      <c r="AH7" s="37"/>
      <c r="AI7" s="29" t="s">
        <v>217</v>
      </c>
      <c r="AJ7" s="32"/>
      <c r="AK7" s="52"/>
      <c r="AL7" s="52"/>
      <c r="AM7" s="52"/>
      <c r="AN7" s="52"/>
      <c r="AO7" s="52"/>
      <c r="AP7" s="52"/>
      <c r="AQ7" s="52"/>
      <c r="AR7" s="52"/>
      <c r="AS7" s="52"/>
      <c r="AT7" s="52"/>
      <c r="AU7" s="52"/>
      <c r="AV7" s="52"/>
      <c r="AW7" s="52"/>
      <c r="AX7" s="52"/>
      <c r="AY7" s="52"/>
      <c r="AZ7" s="52"/>
      <c r="BA7" s="52"/>
      <c r="BB7" s="52"/>
      <c r="BC7" s="52"/>
      <c r="BD7" s="52"/>
      <c r="BE7" s="52"/>
      <c r="BF7" s="52"/>
      <c r="BG7" s="52"/>
      <c r="BH7" s="52"/>
      <c r="BI7" s="52"/>
      <c r="BJ7" s="52"/>
      <c r="BK7" s="52"/>
      <c r="BL7" s="52"/>
      <c r="BM7" s="52"/>
      <c r="BN7" s="52"/>
      <c r="BO7" s="52"/>
      <c r="BP7" s="52"/>
      <c r="BQ7" s="52"/>
      <c r="BR7" s="52"/>
      <c r="BS7" s="52"/>
      <c r="BT7" s="52"/>
      <c r="BU7" s="52"/>
      <c r="BV7" s="52"/>
      <c r="BW7" s="52"/>
      <c r="BX7" s="52"/>
      <c r="BY7" s="52"/>
      <c r="BZ7" s="52"/>
      <c r="CA7" s="52"/>
      <c r="CB7" s="52"/>
      <c r="CC7" s="52"/>
      <c r="CD7" s="52"/>
      <c r="CE7" s="52"/>
      <c r="CF7" s="52"/>
      <c r="CG7" s="52"/>
      <c r="CH7" s="52"/>
      <c r="CI7" s="52"/>
      <c r="CJ7" s="52"/>
      <c r="CK7" s="52"/>
      <c r="CL7" s="52"/>
      <c r="CM7" s="52"/>
      <c r="CN7" s="52"/>
      <c r="CO7" s="52"/>
      <c r="CP7" s="52"/>
      <c r="CQ7" s="52"/>
      <c r="CR7" s="52"/>
      <c r="CS7" s="52"/>
      <c r="CT7" s="52"/>
      <c r="CU7" s="52"/>
      <c r="CV7" s="52"/>
      <c r="CW7" s="52"/>
      <c r="CX7" s="52"/>
      <c r="CY7" s="52"/>
      <c r="CZ7" s="52"/>
      <c r="DA7" s="52"/>
      <c r="DB7" s="52"/>
      <c r="DC7" s="52"/>
      <c r="DD7" s="52"/>
      <c r="DE7" s="52"/>
      <c r="DF7" s="52"/>
      <c r="DG7" s="52"/>
      <c r="DH7" s="52"/>
      <c r="DI7" s="52"/>
      <c r="DJ7" s="52"/>
      <c r="DK7" s="52"/>
      <c r="DL7" s="52"/>
      <c r="DM7" s="52"/>
      <c r="DN7" s="52"/>
      <c r="DO7" s="52"/>
      <c r="DP7" s="52"/>
      <c r="DQ7" s="52"/>
      <c r="DR7" s="52"/>
      <c r="DS7" s="52"/>
      <c r="DT7" s="52"/>
      <c r="DU7" s="52"/>
      <c r="DV7" s="52"/>
      <c r="DW7" s="52"/>
      <c r="DX7" s="52"/>
      <c r="DY7" s="52"/>
      <c r="DZ7" s="52"/>
      <c r="EA7" s="52"/>
      <c r="EB7" s="52"/>
      <c r="EC7" s="52"/>
      <c r="ED7" s="52"/>
      <c r="EE7" s="52"/>
      <c r="EF7" s="52"/>
      <c r="EG7" s="52"/>
      <c r="EH7" s="52"/>
      <c r="EI7" s="52"/>
      <c r="EJ7" s="52"/>
      <c r="EK7" s="52"/>
      <c r="EL7" s="52"/>
      <c r="EM7" s="52"/>
      <c r="EN7" s="52"/>
      <c r="EO7" s="52"/>
      <c r="EP7" s="52"/>
      <c r="EQ7" s="52"/>
      <c r="ER7" s="52"/>
      <c r="ES7" s="52"/>
      <c r="ET7" s="52"/>
      <c r="EU7" s="52"/>
      <c r="EV7" s="52"/>
      <c r="EW7" s="52"/>
      <c r="EX7" s="52"/>
      <c r="EY7" s="52"/>
      <c r="EZ7" s="52"/>
      <c r="FA7" s="52"/>
      <c r="FB7" s="52"/>
      <c r="FC7" s="52"/>
      <c r="FD7" s="52"/>
      <c r="FE7" s="52"/>
      <c r="FF7" s="52"/>
      <c r="FG7" s="52"/>
      <c r="FH7" s="52"/>
      <c r="FI7" s="52"/>
      <c r="FJ7" s="52"/>
      <c r="FK7" s="52"/>
      <c r="FL7" s="52"/>
      <c r="FM7" s="52"/>
      <c r="FN7" s="52"/>
      <c r="FO7" s="52"/>
      <c r="FP7" s="52"/>
      <c r="FQ7" s="52"/>
    </row>
    <row r="8" spans="1:173" s="5" customFormat="1" ht="18.75" x14ac:dyDescent="0.3">
      <c r="A8" s="31" t="s">
        <v>149</v>
      </c>
      <c r="B8" s="30" t="s">
        <v>16</v>
      </c>
      <c r="C8" s="29" t="s">
        <v>217</v>
      </c>
      <c r="D8" s="29" t="s">
        <v>217</v>
      </c>
      <c r="E8" s="29" t="s">
        <v>217</v>
      </c>
      <c r="F8" s="29" t="s">
        <v>217</v>
      </c>
      <c r="G8" s="29" t="s">
        <v>217</v>
      </c>
      <c r="H8" s="29" t="s">
        <v>217</v>
      </c>
      <c r="I8" s="32"/>
      <c r="J8" s="37" t="s">
        <v>219</v>
      </c>
      <c r="K8" s="37" t="s">
        <v>219</v>
      </c>
      <c r="L8" s="32"/>
      <c r="M8" s="32"/>
      <c r="N8" s="37"/>
      <c r="O8" s="32"/>
      <c r="P8" s="32"/>
      <c r="Q8" s="37" t="s">
        <v>219</v>
      </c>
      <c r="R8" s="37"/>
      <c r="S8" s="32"/>
      <c r="T8" s="32"/>
      <c r="U8" s="32"/>
      <c r="V8" s="37"/>
      <c r="W8" s="37" t="s">
        <v>219</v>
      </c>
      <c r="X8" s="37"/>
      <c r="Y8" s="37" t="s">
        <v>219</v>
      </c>
      <c r="Z8" s="29" t="s">
        <v>217</v>
      </c>
      <c r="AA8" s="37"/>
      <c r="AB8" s="37"/>
      <c r="AC8" s="37"/>
      <c r="AD8" s="37"/>
      <c r="AE8" s="37"/>
      <c r="AF8" s="37"/>
      <c r="AG8" s="37"/>
      <c r="AH8" s="29" t="s">
        <v>217</v>
      </c>
      <c r="AI8" s="29" t="s">
        <v>217</v>
      </c>
      <c r="AJ8" s="37" t="s">
        <v>219</v>
      </c>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row>
    <row r="9" spans="1:173" s="5" customFormat="1" ht="18.75" x14ac:dyDescent="0.3">
      <c r="A9" s="31" t="s">
        <v>48</v>
      </c>
      <c r="B9" s="30" t="s">
        <v>157</v>
      </c>
      <c r="C9" s="29" t="s">
        <v>217</v>
      </c>
      <c r="D9" s="29" t="s">
        <v>217</v>
      </c>
      <c r="E9" s="32"/>
      <c r="F9" s="32"/>
      <c r="G9" s="32"/>
      <c r="H9" s="32"/>
      <c r="I9" s="39"/>
      <c r="J9" s="32"/>
      <c r="K9" s="32"/>
      <c r="L9" s="32"/>
      <c r="M9" s="37"/>
      <c r="N9" s="32"/>
      <c r="O9" s="32"/>
      <c r="P9" s="32"/>
      <c r="Q9" s="32"/>
      <c r="R9" s="32"/>
      <c r="S9" s="32"/>
      <c r="T9" s="32"/>
      <c r="U9" s="32"/>
      <c r="V9" s="32"/>
      <c r="W9" s="32"/>
      <c r="X9" s="32"/>
      <c r="Y9" s="32"/>
      <c r="Z9" s="32"/>
      <c r="AA9" s="32"/>
      <c r="AB9" s="32"/>
      <c r="AC9" s="32"/>
      <c r="AD9" s="32"/>
      <c r="AE9" s="32"/>
      <c r="AF9" s="32"/>
      <c r="AG9" s="32"/>
      <c r="AH9" s="32"/>
      <c r="AI9" s="32"/>
      <c r="AJ9" s="3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row>
    <row r="10" spans="1:173" s="27" customFormat="1" ht="18.75" x14ac:dyDescent="0.3">
      <c r="A10" s="31" t="s">
        <v>70</v>
      </c>
      <c r="B10" s="30" t="s">
        <v>156</v>
      </c>
      <c r="C10" s="29" t="s">
        <v>217</v>
      </c>
      <c r="D10" s="29" t="s">
        <v>217</v>
      </c>
      <c r="E10" s="29" t="s">
        <v>217</v>
      </c>
      <c r="F10" s="29" t="s">
        <v>217</v>
      </c>
      <c r="G10" s="29" t="s">
        <v>217</v>
      </c>
      <c r="H10" s="29" t="s">
        <v>217</v>
      </c>
      <c r="I10" s="39"/>
      <c r="J10" s="32"/>
      <c r="K10" s="32"/>
      <c r="L10" s="32"/>
      <c r="M10" s="37"/>
      <c r="N10" s="32"/>
      <c r="O10" s="32"/>
      <c r="P10" s="32"/>
      <c r="Q10" s="32"/>
      <c r="R10" s="39" t="s">
        <v>218</v>
      </c>
      <c r="S10" s="29" t="s">
        <v>217</v>
      </c>
      <c r="T10" s="29" t="s">
        <v>217</v>
      </c>
      <c r="U10" s="29" t="s">
        <v>217</v>
      </c>
      <c r="V10" s="29" t="s">
        <v>217</v>
      </c>
      <c r="W10" s="29" t="s">
        <v>217</v>
      </c>
      <c r="X10" s="29" t="s">
        <v>217</v>
      </c>
      <c r="Y10" s="29" t="s">
        <v>217</v>
      </c>
      <c r="Z10" s="38">
        <v>43446</v>
      </c>
      <c r="AA10" s="32"/>
      <c r="AB10" s="29" t="s">
        <v>217</v>
      </c>
      <c r="AC10" s="32"/>
      <c r="AD10" s="32"/>
      <c r="AE10" s="32"/>
      <c r="AF10" s="29" t="s">
        <v>217</v>
      </c>
      <c r="AG10" s="32"/>
      <c r="AH10" s="32"/>
      <c r="AI10" s="32"/>
      <c r="AJ10" s="3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row>
    <row r="11" spans="1:173" s="5" customFormat="1" ht="18.75" x14ac:dyDescent="0.3">
      <c r="A11" s="31" t="s">
        <v>152</v>
      </c>
      <c r="B11" s="30" t="s">
        <v>47</v>
      </c>
      <c r="C11" s="29" t="s">
        <v>217</v>
      </c>
      <c r="D11" s="29" t="s">
        <v>217</v>
      </c>
      <c r="E11" s="32"/>
      <c r="F11" s="32"/>
      <c r="G11" s="32"/>
      <c r="H11" s="32"/>
      <c r="I11" s="29" t="s">
        <v>217</v>
      </c>
      <c r="J11" s="32"/>
      <c r="K11" s="32"/>
      <c r="L11" s="32"/>
      <c r="M11" s="37"/>
      <c r="N11" s="32"/>
      <c r="O11" s="32"/>
      <c r="P11" s="32"/>
      <c r="Q11" s="32"/>
      <c r="R11" s="32"/>
      <c r="S11" s="32"/>
      <c r="T11" s="32"/>
      <c r="U11" s="32"/>
      <c r="V11" s="32"/>
      <c r="W11" s="32"/>
      <c r="X11" s="32"/>
      <c r="Y11" s="31"/>
      <c r="Z11" s="32"/>
      <c r="AA11" s="32"/>
      <c r="AB11" s="32"/>
      <c r="AC11" s="32"/>
      <c r="AD11" s="32"/>
      <c r="AE11" s="32"/>
      <c r="AF11" s="32"/>
      <c r="AG11" s="32"/>
      <c r="AH11" s="32"/>
      <c r="AI11" s="32"/>
      <c r="AJ11" s="3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row>
    <row r="12" spans="1:173" s="27" customFormat="1" ht="18.75" x14ac:dyDescent="0.3">
      <c r="A12" s="31" t="s">
        <v>135</v>
      </c>
      <c r="B12" s="30" t="s">
        <v>134</v>
      </c>
      <c r="C12" s="29" t="s">
        <v>217</v>
      </c>
      <c r="D12" s="29" t="s">
        <v>217</v>
      </c>
      <c r="E12" s="29" t="s">
        <v>217</v>
      </c>
      <c r="F12" s="29" t="s">
        <v>217</v>
      </c>
      <c r="G12" s="32"/>
      <c r="H12" s="32"/>
      <c r="I12" s="29"/>
      <c r="J12" s="32"/>
      <c r="K12" s="32"/>
      <c r="L12" s="32"/>
      <c r="M12" s="37"/>
      <c r="N12" s="32"/>
      <c r="O12" s="32"/>
      <c r="P12" s="32"/>
      <c r="Q12" s="32"/>
      <c r="R12" s="32"/>
      <c r="S12" s="32"/>
      <c r="T12" s="32"/>
      <c r="U12" s="32"/>
      <c r="V12" s="32"/>
      <c r="W12" s="32"/>
      <c r="X12" s="32"/>
      <c r="Y12" s="31"/>
      <c r="Z12" s="29" t="s">
        <v>217</v>
      </c>
      <c r="AA12" s="32"/>
      <c r="AB12" s="32"/>
      <c r="AC12" s="32"/>
      <c r="AD12" s="32"/>
      <c r="AE12" s="32"/>
      <c r="AF12" s="32"/>
      <c r="AG12" s="32"/>
      <c r="AH12" s="32"/>
      <c r="AI12" s="32"/>
      <c r="AJ12" s="3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row>
    <row r="13" spans="1:173" s="5" customFormat="1" ht="18.75" x14ac:dyDescent="0.3">
      <c r="A13" s="31" t="s">
        <v>115</v>
      </c>
      <c r="B13" s="30" t="s">
        <v>114</v>
      </c>
      <c r="C13" s="29" t="s">
        <v>217</v>
      </c>
      <c r="D13" s="29" t="s">
        <v>217</v>
      </c>
      <c r="E13" s="29"/>
      <c r="F13" s="29"/>
      <c r="G13" s="32"/>
      <c r="H13" s="32"/>
      <c r="I13" s="3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row>
    <row r="14" spans="1:173" s="5" customFormat="1" ht="18.75" x14ac:dyDescent="0.3">
      <c r="A14" s="31" t="s">
        <v>148</v>
      </c>
      <c r="B14" s="30" t="s">
        <v>153</v>
      </c>
      <c r="C14" s="29" t="s">
        <v>217</v>
      </c>
      <c r="D14" s="29" t="s">
        <v>217</v>
      </c>
      <c r="E14" s="29"/>
      <c r="F14" s="29"/>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c r="FL14" s="52"/>
      <c r="FM14" s="52"/>
      <c r="FN14" s="52"/>
      <c r="FO14" s="52"/>
      <c r="FP14" s="52"/>
      <c r="FQ14" s="52"/>
    </row>
    <row r="15" spans="1:173" s="5" customFormat="1" ht="18.75" x14ac:dyDescent="0.3">
      <c r="A15" s="31" t="s">
        <v>154</v>
      </c>
      <c r="B15" s="30" t="s">
        <v>155</v>
      </c>
      <c r="C15" s="29" t="s">
        <v>217</v>
      </c>
      <c r="D15" s="29" t="s">
        <v>217</v>
      </c>
      <c r="E15" s="29" t="s">
        <v>217</v>
      </c>
      <c r="F15" s="29"/>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c r="FB15" s="52"/>
      <c r="FC15" s="52"/>
      <c r="FD15" s="52"/>
      <c r="FE15" s="52"/>
      <c r="FF15" s="52"/>
      <c r="FG15" s="52"/>
      <c r="FH15" s="52"/>
      <c r="FI15" s="52"/>
      <c r="FJ15" s="52"/>
      <c r="FK15" s="52"/>
      <c r="FL15" s="52"/>
      <c r="FM15" s="52"/>
      <c r="FN15" s="52"/>
      <c r="FO15" s="52"/>
      <c r="FP15" s="52"/>
      <c r="FQ15" s="52"/>
    </row>
    <row r="16" spans="1:173" s="5" customFormat="1" ht="18.75" x14ac:dyDescent="0.3">
      <c r="A16" s="31"/>
      <c r="B16" s="30"/>
      <c r="C16" s="29"/>
      <c r="D16" s="29"/>
      <c r="E16" s="29"/>
      <c r="F16" s="29"/>
      <c r="G16" s="32"/>
      <c r="H16" s="32"/>
      <c r="I16" s="3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row>
    <row r="17" spans="1:173" s="4" customFormat="1" ht="18.75" x14ac:dyDescent="0.3">
      <c r="A17" s="35"/>
      <c r="B17" s="34" t="s">
        <v>151</v>
      </c>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33"/>
      <c r="AG17" s="33"/>
      <c r="AH17" s="33"/>
      <c r="AI17" s="33"/>
      <c r="AJ17" s="33"/>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row>
    <row r="18" spans="1:173" ht="18.75" x14ac:dyDescent="0.3">
      <c r="A18" s="31" t="s">
        <v>159</v>
      </c>
      <c r="B18" s="30" t="s">
        <v>158</v>
      </c>
      <c r="C18" s="29" t="s">
        <v>217</v>
      </c>
      <c r="D18" s="26"/>
      <c r="E18" s="29" t="s">
        <v>217</v>
      </c>
      <c r="F18" s="29"/>
      <c r="G18" s="26"/>
      <c r="H18" s="26"/>
      <c r="I18" s="26"/>
      <c r="J18" s="26"/>
      <c r="K18" s="26"/>
      <c r="L18" s="26"/>
      <c r="M18" s="26"/>
      <c r="N18" s="26"/>
      <c r="O18" s="26"/>
      <c r="P18" s="26"/>
      <c r="Q18" s="26"/>
      <c r="R18" s="26"/>
      <c r="S18" s="26"/>
      <c r="T18" s="26"/>
      <c r="U18" s="26"/>
      <c r="V18" s="26"/>
      <c r="W18" s="26"/>
      <c r="X18" s="26"/>
      <c r="Y18" s="26"/>
      <c r="Z18" s="29"/>
      <c r="AA18" s="26"/>
      <c r="AB18" s="26"/>
      <c r="AC18" s="26"/>
      <c r="AD18" s="26"/>
      <c r="AE18" s="26"/>
      <c r="AF18" s="26"/>
      <c r="AG18" s="26"/>
      <c r="AH18" s="26"/>
      <c r="AI18" s="26"/>
      <c r="AJ18" s="26"/>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c r="DB18" s="50"/>
      <c r="DC18" s="50"/>
      <c r="DD18" s="50"/>
      <c r="DE18" s="50"/>
      <c r="DF18" s="50"/>
      <c r="DG18" s="50"/>
      <c r="DH18" s="50"/>
      <c r="DI18" s="50"/>
      <c r="DJ18" s="50"/>
      <c r="DK18" s="50"/>
      <c r="DL18" s="50"/>
      <c r="DM18" s="50"/>
      <c r="DN18" s="50"/>
      <c r="DO18" s="50"/>
      <c r="DP18" s="50"/>
      <c r="DQ18" s="50"/>
      <c r="DR18" s="50"/>
      <c r="DS18" s="50"/>
      <c r="DT18" s="50"/>
      <c r="DU18" s="50"/>
      <c r="DV18" s="50"/>
      <c r="DW18" s="50"/>
      <c r="DX18" s="50"/>
      <c r="DY18" s="50"/>
      <c r="DZ18" s="50"/>
      <c r="EA18" s="50"/>
      <c r="EB18" s="50"/>
      <c r="EC18" s="50"/>
      <c r="ED18" s="50"/>
      <c r="EE18" s="50"/>
      <c r="EF18" s="50"/>
      <c r="EG18" s="50"/>
      <c r="EH18" s="50"/>
      <c r="EI18" s="50"/>
      <c r="EJ18" s="50"/>
      <c r="EK18" s="50"/>
      <c r="EL18" s="50"/>
      <c r="EM18" s="50"/>
      <c r="EN18" s="50"/>
      <c r="EO18" s="50"/>
      <c r="EP18" s="50"/>
      <c r="EQ18" s="50"/>
      <c r="ER18" s="50"/>
      <c r="ES18" s="50"/>
      <c r="ET18" s="50"/>
      <c r="EU18" s="50"/>
      <c r="EV18" s="50"/>
      <c r="EW18" s="50"/>
      <c r="EX18" s="50"/>
      <c r="EY18" s="50"/>
      <c r="EZ18" s="50"/>
      <c r="FA18" s="50"/>
      <c r="FB18" s="50"/>
      <c r="FC18" s="50"/>
      <c r="FD18" s="50"/>
      <c r="FE18" s="50"/>
      <c r="FF18" s="50"/>
      <c r="FG18" s="50"/>
      <c r="FH18" s="50"/>
      <c r="FI18" s="50"/>
      <c r="FJ18" s="50"/>
      <c r="FK18" s="50"/>
      <c r="FL18" s="50"/>
      <c r="FM18" s="50"/>
      <c r="FN18" s="50"/>
      <c r="FO18" s="50"/>
      <c r="FP18" s="50"/>
      <c r="FQ18" s="50"/>
    </row>
    <row r="19" spans="1:173" ht="18.75" x14ac:dyDescent="0.3">
      <c r="A19" s="31" t="s">
        <v>160</v>
      </c>
      <c r="B19" s="36" t="s">
        <v>91</v>
      </c>
      <c r="C19" s="29" t="s">
        <v>217</v>
      </c>
      <c r="D19" s="26"/>
      <c r="E19" s="29" t="s">
        <v>217</v>
      </c>
      <c r="F19" s="29"/>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50"/>
      <c r="AL19" s="50"/>
      <c r="AM19" s="50"/>
      <c r="AN19" s="50"/>
      <c r="AO19" s="50"/>
      <c r="AP19" s="50"/>
      <c r="AQ19" s="50"/>
      <c r="AR19" s="50"/>
      <c r="AS19" s="50"/>
      <c r="AT19" s="50"/>
      <c r="AU19" s="50"/>
      <c r="AV19" s="50"/>
      <c r="AW19" s="50"/>
      <c r="AX19" s="50"/>
      <c r="AY19" s="50"/>
      <c r="AZ19" s="50"/>
      <c r="BA19" s="50"/>
      <c r="BB19" s="50"/>
      <c r="BC19" s="50"/>
      <c r="BD19" s="50"/>
      <c r="BE19" s="50"/>
      <c r="BF19" s="50"/>
      <c r="BG19" s="50"/>
      <c r="BH19" s="50"/>
      <c r="BI19" s="50"/>
      <c r="BJ19" s="50"/>
      <c r="BK19" s="50"/>
      <c r="BL19" s="50"/>
      <c r="BM19" s="50"/>
      <c r="BN19" s="50"/>
      <c r="BO19" s="50"/>
      <c r="BP19" s="50"/>
      <c r="BQ19" s="50"/>
      <c r="BR19" s="50"/>
      <c r="BS19" s="50"/>
      <c r="BT19" s="50"/>
      <c r="BU19" s="50"/>
      <c r="BV19" s="50"/>
      <c r="BW19" s="50"/>
      <c r="BX19" s="50"/>
      <c r="BY19" s="50"/>
      <c r="BZ19" s="50"/>
      <c r="CA19" s="50"/>
      <c r="CB19" s="50"/>
      <c r="CC19" s="50"/>
      <c r="CD19" s="50"/>
      <c r="CE19" s="50"/>
      <c r="CF19" s="50"/>
      <c r="CG19" s="50"/>
      <c r="CH19" s="50"/>
      <c r="CI19" s="50"/>
      <c r="CJ19" s="50"/>
      <c r="CK19" s="50"/>
      <c r="CL19" s="50"/>
      <c r="CM19" s="50"/>
      <c r="CN19" s="50"/>
      <c r="CO19" s="50"/>
      <c r="CP19" s="50"/>
      <c r="CQ19" s="50"/>
      <c r="CR19" s="50"/>
      <c r="CS19" s="50"/>
      <c r="CT19" s="50"/>
      <c r="CU19" s="50"/>
      <c r="CV19" s="50"/>
      <c r="CW19" s="50"/>
      <c r="CX19" s="50"/>
      <c r="CY19" s="50"/>
      <c r="CZ19" s="50"/>
      <c r="DA19" s="50"/>
      <c r="DB19" s="50"/>
      <c r="DC19" s="50"/>
      <c r="DD19" s="50"/>
      <c r="DE19" s="50"/>
      <c r="DF19" s="50"/>
      <c r="DG19" s="50"/>
      <c r="DH19" s="50"/>
      <c r="DI19" s="50"/>
      <c r="DJ19" s="50"/>
      <c r="DK19" s="50"/>
      <c r="DL19" s="50"/>
      <c r="DM19" s="50"/>
      <c r="DN19" s="50"/>
      <c r="DO19" s="50"/>
      <c r="DP19" s="50"/>
      <c r="DQ19" s="50"/>
      <c r="DR19" s="50"/>
      <c r="DS19" s="50"/>
      <c r="DT19" s="50"/>
      <c r="DU19" s="50"/>
      <c r="DV19" s="50"/>
      <c r="DW19" s="50"/>
      <c r="DX19" s="50"/>
      <c r="DY19" s="50"/>
      <c r="DZ19" s="50"/>
      <c r="EA19" s="50"/>
      <c r="EB19" s="50"/>
      <c r="EC19" s="50"/>
      <c r="ED19" s="50"/>
      <c r="EE19" s="50"/>
      <c r="EF19" s="50"/>
      <c r="EG19" s="50"/>
      <c r="EH19" s="50"/>
      <c r="EI19" s="50"/>
      <c r="EJ19" s="50"/>
      <c r="EK19" s="50"/>
      <c r="EL19" s="50"/>
      <c r="EM19" s="50"/>
      <c r="EN19" s="50"/>
      <c r="EO19" s="50"/>
      <c r="EP19" s="50"/>
      <c r="EQ19" s="50"/>
      <c r="ER19" s="50"/>
      <c r="ES19" s="50"/>
      <c r="ET19" s="50"/>
      <c r="EU19" s="50"/>
      <c r="EV19" s="50"/>
      <c r="EW19" s="50"/>
      <c r="EX19" s="50"/>
      <c r="EY19" s="50"/>
      <c r="EZ19" s="50"/>
      <c r="FA19" s="50"/>
      <c r="FB19" s="50"/>
      <c r="FC19" s="50"/>
      <c r="FD19" s="50"/>
      <c r="FE19" s="50"/>
      <c r="FF19" s="50"/>
      <c r="FG19" s="50"/>
      <c r="FH19" s="50"/>
      <c r="FI19" s="50"/>
      <c r="FJ19" s="50"/>
      <c r="FK19" s="50"/>
      <c r="FL19" s="50"/>
      <c r="FM19" s="50"/>
      <c r="FN19" s="50"/>
      <c r="FO19" s="50"/>
      <c r="FP19" s="50"/>
      <c r="FQ19" s="50"/>
    </row>
    <row r="20" spans="1:173" ht="18.75" x14ac:dyDescent="0.3">
      <c r="A20" s="31" t="s">
        <v>116</v>
      </c>
      <c r="B20" s="36" t="s">
        <v>46</v>
      </c>
      <c r="C20" s="29" t="s">
        <v>217</v>
      </c>
      <c r="D20" s="26"/>
      <c r="E20" s="29" t="s">
        <v>217</v>
      </c>
      <c r="F20" s="29"/>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50"/>
      <c r="AL20" s="50"/>
      <c r="AM20" s="50"/>
      <c r="AN20" s="50"/>
      <c r="AO20" s="50"/>
      <c r="AP20" s="50"/>
      <c r="AQ20" s="50"/>
      <c r="AR20" s="50"/>
      <c r="AS20" s="50"/>
      <c r="AT20" s="50"/>
      <c r="AU20" s="50"/>
      <c r="AV20" s="50"/>
      <c r="AW20" s="50"/>
      <c r="AX20" s="50"/>
      <c r="AY20" s="50"/>
      <c r="AZ20" s="50"/>
      <c r="BA20" s="50"/>
      <c r="BB20" s="50"/>
      <c r="BC20" s="50"/>
      <c r="BD20" s="50"/>
      <c r="BE20" s="50"/>
      <c r="BF20" s="50"/>
      <c r="BG20" s="50"/>
      <c r="BH20" s="50"/>
      <c r="BI20" s="50"/>
      <c r="BJ20" s="50"/>
      <c r="BK20" s="50"/>
      <c r="BL20" s="50"/>
      <c r="BM20" s="50"/>
      <c r="BN20" s="50"/>
      <c r="BO20" s="50"/>
      <c r="BP20" s="50"/>
      <c r="BQ20" s="50"/>
      <c r="BR20" s="50"/>
      <c r="BS20" s="50"/>
      <c r="BT20" s="50"/>
      <c r="BU20" s="50"/>
      <c r="BV20" s="50"/>
      <c r="BW20" s="50"/>
      <c r="BX20" s="50"/>
      <c r="BY20" s="50"/>
      <c r="BZ20" s="50"/>
      <c r="CA20" s="50"/>
      <c r="CB20" s="50"/>
      <c r="CC20" s="50"/>
      <c r="CD20" s="50"/>
      <c r="CE20" s="50"/>
      <c r="CF20" s="50"/>
      <c r="CG20" s="50"/>
      <c r="CH20" s="50"/>
      <c r="CI20" s="50"/>
      <c r="CJ20" s="50"/>
      <c r="CK20" s="50"/>
      <c r="CL20" s="50"/>
      <c r="CM20" s="50"/>
      <c r="CN20" s="50"/>
      <c r="CO20" s="50"/>
      <c r="CP20" s="50"/>
      <c r="CQ20" s="50"/>
      <c r="CR20" s="50"/>
      <c r="CS20" s="50"/>
      <c r="CT20" s="50"/>
      <c r="CU20" s="50"/>
      <c r="CV20" s="50"/>
      <c r="CW20" s="50"/>
      <c r="CX20" s="50"/>
      <c r="CY20" s="50"/>
      <c r="CZ20" s="50"/>
      <c r="DA20" s="50"/>
      <c r="DB20" s="50"/>
      <c r="DC20" s="50"/>
      <c r="DD20" s="50"/>
      <c r="DE20" s="50"/>
      <c r="DF20" s="50"/>
      <c r="DG20" s="50"/>
      <c r="DH20" s="50"/>
      <c r="DI20" s="50"/>
      <c r="DJ20" s="50"/>
      <c r="DK20" s="50"/>
      <c r="DL20" s="50"/>
      <c r="DM20" s="50"/>
      <c r="DN20" s="50"/>
      <c r="DO20" s="50"/>
      <c r="DP20" s="50"/>
      <c r="DQ20" s="50"/>
      <c r="DR20" s="50"/>
      <c r="DS20" s="50"/>
      <c r="DT20" s="50"/>
      <c r="DU20" s="50"/>
      <c r="DV20" s="50"/>
      <c r="DW20" s="50"/>
      <c r="DX20" s="50"/>
      <c r="DY20" s="50"/>
      <c r="DZ20" s="50"/>
      <c r="EA20" s="50"/>
      <c r="EB20" s="50"/>
      <c r="EC20" s="50"/>
      <c r="ED20" s="50"/>
      <c r="EE20" s="50"/>
      <c r="EF20" s="50"/>
      <c r="EG20" s="50"/>
      <c r="EH20" s="50"/>
      <c r="EI20" s="50"/>
      <c r="EJ20" s="50"/>
      <c r="EK20" s="50"/>
      <c r="EL20" s="50"/>
      <c r="EM20" s="50"/>
      <c r="EN20" s="50"/>
      <c r="EO20" s="50"/>
      <c r="EP20" s="50"/>
      <c r="EQ20" s="50"/>
      <c r="ER20" s="50"/>
      <c r="ES20" s="50"/>
      <c r="ET20" s="50"/>
      <c r="EU20" s="50"/>
      <c r="EV20" s="50"/>
      <c r="EW20" s="50"/>
      <c r="EX20" s="50"/>
      <c r="EY20" s="50"/>
      <c r="EZ20" s="50"/>
      <c r="FA20" s="50"/>
      <c r="FB20" s="50"/>
      <c r="FC20" s="50"/>
      <c r="FD20" s="50"/>
      <c r="FE20" s="50"/>
      <c r="FF20" s="50"/>
      <c r="FG20" s="50"/>
      <c r="FH20" s="50"/>
      <c r="FI20" s="50"/>
      <c r="FJ20" s="50"/>
      <c r="FK20" s="50"/>
      <c r="FL20" s="50"/>
      <c r="FM20" s="50"/>
      <c r="FN20" s="50"/>
      <c r="FO20" s="50"/>
      <c r="FP20" s="50"/>
      <c r="FQ20" s="50"/>
    </row>
    <row r="21" spans="1:173" ht="18.75" x14ac:dyDescent="0.3">
      <c r="A21" s="31" t="s">
        <v>165</v>
      </c>
      <c r="B21" s="36" t="s">
        <v>46</v>
      </c>
      <c r="C21" s="29" t="s">
        <v>217</v>
      </c>
      <c r="D21" s="26"/>
      <c r="E21" s="29" t="s">
        <v>217</v>
      </c>
      <c r="F21" s="29"/>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c r="BR21" s="50"/>
      <c r="BS21" s="50"/>
      <c r="BT21" s="50"/>
      <c r="BU21" s="50"/>
      <c r="BV21" s="50"/>
      <c r="BW21" s="50"/>
      <c r="BX21" s="50"/>
      <c r="BY21" s="50"/>
      <c r="BZ21" s="50"/>
      <c r="CA21" s="50"/>
      <c r="CB21" s="50"/>
      <c r="CC21" s="50"/>
      <c r="CD21" s="50"/>
      <c r="CE21" s="50"/>
      <c r="CF21" s="50"/>
      <c r="CG21" s="50"/>
      <c r="CH21" s="50"/>
      <c r="CI21" s="50"/>
      <c r="CJ21" s="50"/>
      <c r="CK21" s="50"/>
      <c r="CL21" s="50"/>
      <c r="CM21" s="50"/>
      <c r="CN21" s="50"/>
      <c r="CO21" s="50"/>
      <c r="CP21" s="50"/>
      <c r="CQ21" s="50"/>
      <c r="CR21" s="50"/>
      <c r="CS21" s="50"/>
      <c r="CT21" s="50"/>
      <c r="CU21" s="50"/>
      <c r="CV21" s="50"/>
      <c r="CW21" s="50"/>
      <c r="CX21" s="50"/>
      <c r="CY21" s="50"/>
      <c r="CZ21" s="50"/>
      <c r="DA21" s="50"/>
      <c r="DB21" s="50"/>
      <c r="DC21" s="50"/>
      <c r="DD21" s="50"/>
      <c r="DE21" s="50"/>
      <c r="DF21" s="50"/>
      <c r="DG21" s="50"/>
      <c r="DH21" s="50"/>
      <c r="DI21" s="50"/>
      <c r="DJ21" s="50"/>
      <c r="DK21" s="50"/>
      <c r="DL21" s="50"/>
      <c r="DM21" s="50"/>
      <c r="DN21" s="50"/>
      <c r="DO21" s="50"/>
      <c r="DP21" s="50"/>
      <c r="DQ21" s="50"/>
      <c r="DR21" s="50"/>
      <c r="DS21" s="50"/>
      <c r="DT21" s="50"/>
      <c r="DU21" s="50"/>
      <c r="DV21" s="50"/>
      <c r="DW21" s="50"/>
      <c r="DX21" s="50"/>
      <c r="DY21" s="50"/>
      <c r="DZ21" s="50"/>
      <c r="EA21" s="50"/>
      <c r="EB21" s="50"/>
      <c r="EC21" s="50"/>
      <c r="ED21" s="50"/>
      <c r="EE21" s="50"/>
      <c r="EF21" s="50"/>
      <c r="EG21" s="50"/>
      <c r="EH21" s="50"/>
      <c r="EI21" s="50"/>
      <c r="EJ21" s="50"/>
      <c r="EK21" s="50"/>
      <c r="EL21" s="50"/>
      <c r="EM21" s="50"/>
      <c r="EN21" s="50"/>
      <c r="EO21" s="50"/>
      <c r="EP21" s="50"/>
      <c r="EQ21" s="50"/>
      <c r="ER21" s="50"/>
      <c r="ES21" s="50"/>
      <c r="ET21" s="50"/>
      <c r="EU21" s="50"/>
      <c r="EV21" s="50"/>
      <c r="EW21" s="50"/>
      <c r="EX21" s="50"/>
      <c r="EY21" s="50"/>
      <c r="EZ21" s="50"/>
      <c r="FA21" s="50"/>
      <c r="FB21" s="50"/>
      <c r="FC21" s="50"/>
      <c r="FD21" s="50"/>
      <c r="FE21" s="50"/>
      <c r="FF21" s="50"/>
      <c r="FG21" s="50"/>
      <c r="FH21" s="50"/>
      <c r="FI21" s="50"/>
      <c r="FJ21" s="50"/>
      <c r="FK21" s="50"/>
      <c r="FL21" s="50"/>
      <c r="FM21" s="50"/>
      <c r="FN21" s="50"/>
      <c r="FO21" s="50"/>
      <c r="FP21" s="50"/>
      <c r="FQ21" s="50"/>
    </row>
    <row r="22" spans="1:173" ht="18.75" x14ac:dyDescent="0.3">
      <c r="A22" s="31" t="s">
        <v>322</v>
      </c>
      <c r="B22" s="36" t="s">
        <v>91</v>
      </c>
      <c r="C22" s="29" t="s">
        <v>217</v>
      </c>
      <c r="D22" s="26"/>
      <c r="E22" s="29" t="s">
        <v>217</v>
      </c>
      <c r="F22" s="29"/>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50"/>
      <c r="AL22" s="50"/>
      <c r="AM22" s="50"/>
      <c r="AN22" s="50"/>
      <c r="AO22" s="50"/>
      <c r="AP22" s="50"/>
      <c r="AQ22" s="50"/>
      <c r="AR22" s="50"/>
      <c r="AS22" s="50"/>
      <c r="AT22" s="50"/>
      <c r="AU22" s="50"/>
      <c r="AV22" s="50"/>
      <c r="AW22" s="50"/>
      <c r="AX22" s="50"/>
      <c r="AY22" s="50"/>
      <c r="AZ22" s="50"/>
      <c r="BA22" s="50"/>
      <c r="BB22" s="50"/>
      <c r="BC22" s="50"/>
      <c r="BD22" s="50"/>
      <c r="BE22" s="50"/>
      <c r="BF22" s="50"/>
      <c r="BG22" s="50"/>
      <c r="BH22" s="50"/>
      <c r="BI22" s="50"/>
      <c r="BJ22" s="50"/>
      <c r="BK22" s="50"/>
      <c r="BL22" s="50"/>
      <c r="BM22" s="50"/>
      <c r="BN22" s="50"/>
      <c r="BO22" s="50"/>
      <c r="BP22" s="50"/>
      <c r="BQ22" s="50"/>
      <c r="BR22" s="50"/>
      <c r="BS22" s="50"/>
      <c r="BT22" s="50"/>
      <c r="BU22" s="50"/>
      <c r="BV22" s="50"/>
      <c r="BW22" s="50"/>
      <c r="BX22" s="50"/>
      <c r="BY22" s="50"/>
      <c r="BZ22" s="50"/>
      <c r="CA22" s="50"/>
      <c r="CB22" s="50"/>
      <c r="CC22" s="50"/>
      <c r="CD22" s="50"/>
      <c r="CE22" s="50"/>
      <c r="CF22" s="50"/>
      <c r="CG22" s="50"/>
      <c r="CH22" s="50"/>
      <c r="CI22" s="50"/>
      <c r="CJ22" s="50"/>
      <c r="CK22" s="50"/>
      <c r="CL22" s="50"/>
      <c r="CM22" s="50"/>
      <c r="CN22" s="50"/>
      <c r="CO22" s="50"/>
      <c r="CP22" s="50"/>
      <c r="CQ22" s="50"/>
      <c r="CR22" s="50"/>
      <c r="CS22" s="50"/>
      <c r="CT22" s="50"/>
      <c r="CU22" s="50"/>
      <c r="CV22" s="50"/>
      <c r="CW22" s="50"/>
      <c r="CX22" s="50"/>
      <c r="CY22" s="50"/>
      <c r="CZ22" s="50"/>
      <c r="DA22" s="50"/>
      <c r="DB22" s="50"/>
      <c r="DC22" s="50"/>
      <c r="DD22" s="50"/>
      <c r="DE22" s="50"/>
      <c r="DF22" s="50"/>
      <c r="DG22" s="50"/>
      <c r="DH22" s="50"/>
      <c r="DI22" s="50"/>
      <c r="DJ22" s="50"/>
      <c r="DK22" s="50"/>
      <c r="DL22" s="50"/>
      <c r="DM22" s="50"/>
      <c r="DN22" s="50"/>
      <c r="DO22" s="50"/>
      <c r="DP22" s="50"/>
      <c r="DQ22" s="50"/>
      <c r="DR22" s="50"/>
      <c r="DS22" s="50"/>
      <c r="DT22" s="50"/>
      <c r="DU22" s="50"/>
      <c r="DV22" s="50"/>
      <c r="DW22" s="50"/>
      <c r="DX22" s="50"/>
      <c r="DY22" s="50"/>
      <c r="DZ22" s="50"/>
      <c r="EA22" s="50"/>
      <c r="EB22" s="50"/>
      <c r="EC22" s="50"/>
      <c r="ED22" s="50"/>
      <c r="EE22" s="50"/>
      <c r="EF22" s="50"/>
      <c r="EG22" s="50"/>
      <c r="EH22" s="50"/>
      <c r="EI22" s="50"/>
      <c r="EJ22" s="50"/>
      <c r="EK22" s="50"/>
      <c r="EL22" s="50"/>
      <c r="EM22" s="50"/>
      <c r="EN22" s="50"/>
      <c r="EO22" s="50"/>
      <c r="EP22" s="50"/>
      <c r="EQ22" s="50"/>
      <c r="ER22" s="50"/>
      <c r="ES22" s="50"/>
      <c r="ET22" s="50"/>
      <c r="EU22" s="50"/>
      <c r="EV22" s="50"/>
      <c r="EW22" s="50"/>
      <c r="EX22" s="50"/>
      <c r="EY22" s="50"/>
      <c r="EZ22" s="50"/>
      <c r="FA22" s="50"/>
      <c r="FB22" s="50"/>
      <c r="FC22" s="50"/>
      <c r="FD22" s="50"/>
      <c r="FE22" s="50"/>
      <c r="FF22" s="50"/>
      <c r="FG22" s="50"/>
      <c r="FH22" s="50"/>
      <c r="FI22" s="50"/>
      <c r="FJ22" s="50"/>
      <c r="FK22" s="50"/>
      <c r="FL22" s="50"/>
      <c r="FM22" s="50"/>
      <c r="FN22" s="50"/>
      <c r="FO22" s="50"/>
      <c r="FP22" s="50"/>
      <c r="FQ22" s="50"/>
    </row>
    <row r="23" spans="1:173" ht="18.75" x14ac:dyDescent="0.3">
      <c r="A23" s="31" t="s">
        <v>161</v>
      </c>
      <c r="B23" s="36" t="s">
        <v>91</v>
      </c>
      <c r="C23" s="29" t="s">
        <v>217</v>
      </c>
      <c r="D23" s="26"/>
      <c r="E23" s="29" t="s">
        <v>217</v>
      </c>
      <c r="F23" s="29"/>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50"/>
      <c r="AL23" s="50"/>
      <c r="AM23" s="50"/>
      <c r="AN23" s="50"/>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row>
    <row r="24" spans="1:173" ht="18.75" x14ac:dyDescent="0.3">
      <c r="A24" s="31" t="s">
        <v>162</v>
      </c>
      <c r="B24" s="36" t="s">
        <v>91</v>
      </c>
      <c r="C24" s="29" t="s">
        <v>217</v>
      </c>
      <c r="D24" s="26"/>
      <c r="E24" s="29" t="s">
        <v>217</v>
      </c>
      <c r="F24" s="29"/>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50"/>
      <c r="AL24" s="50"/>
      <c r="AM24" s="50"/>
      <c r="AN24" s="50"/>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row>
    <row r="25" spans="1:173" s="5" customFormat="1" ht="18.75" x14ac:dyDescent="0.3">
      <c r="A25" s="31" t="s">
        <v>87</v>
      </c>
      <c r="B25" s="30" t="s">
        <v>46</v>
      </c>
      <c r="C25" s="29" t="s">
        <v>217</v>
      </c>
      <c r="D25" s="29"/>
      <c r="E25" s="29" t="s">
        <v>217</v>
      </c>
      <c r="F25" s="29" t="s">
        <v>217</v>
      </c>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c r="BS25" s="52"/>
      <c r="BT25" s="52"/>
      <c r="BU25" s="52"/>
      <c r="BV25" s="52"/>
      <c r="BW25" s="52"/>
      <c r="BX25" s="52"/>
      <c r="BY25" s="52"/>
      <c r="BZ25" s="52"/>
      <c r="CA25" s="52"/>
      <c r="CB25" s="52"/>
      <c r="CC25" s="52"/>
      <c r="CD25" s="52"/>
      <c r="CE25" s="52"/>
      <c r="CF25" s="52"/>
      <c r="CG25" s="52"/>
      <c r="CH25" s="52"/>
      <c r="CI25" s="52"/>
      <c r="CJ25" s="52"/>
      <c r="CK25" s="52"/>
      <c r="CL25" s="52"/>
      <c r="CM25" s="52"/>
      <c r="CN25" s="52"/>
      <c r="CO25" s="52"/>
      <c r="CP25" s="52"/>
      <c r="CQ25" s="52"/>
      <c r="CR25" s="52"/>
      <c r="CS25" s="52"/>
      <c r="CT25" s="52"/>
      <c r="CU25" s="52"/>
      <c r="CV25" s="52"/>
      <c r="CW25" s="52"/>
      <c r="CX25" s="52"/>
      <c r="CY25" s="52"/>
      <c r="CZ25" s="52"/>
      <c r="DA25" s="52"/>
      <c r="DB25" s="52"/>
      <c r="DC25" s="52"/>
      <c r="DD25" s="52"/>
      <c r="DE25" s="52"/>
      <c r="DF25" s="52"/>
      <c r="DG25" s="52"/>
      <c r="DH25" s="52"/>
      <c r="DI25" s="52"/>
      <c r="DJ25" s="52"/>
      <c r="DK25" s="52"/>
      <c r="DL25" s="52"/>
      <c r="DM25" s="52"/>
      <c r="DN25" s="52"/>
      <c r="DO25" s="52"/>
      <c r="DP25" s="52"/>
      <c r="DQ25" s="52"/>
      <c r="DR25" s="52"/>
      <c r="DS25" s="52"/>
      <c r="DT25" s="52"/>
      <c r="DU25" s="52"/>
      <c r="DV25" s="52"/>
      <c r="DW25" s="52"/>
      <c r="DX25" s="52"/>
      <c r="DY25" s="52"/>
      <c r="DZ25" s="52"/>
      <c r="EA25" s="52"/>
      <c r="EB25" s="52"/>
      <c r="EC25" s="52"/>
      <c r="ED25" s="52"/>
      <c r="EE25" s="52"/>
      <c r="EF25" s="52"/>
      <c r="EG25" s="52"/>
      <c r="EH25" s="52"/>
      <c r="EI25" s="52"/>
      <c r="EJ25" s="52"/>
      <c r="EK25" s="52"/>
      <c r="EL25" s="52"/>
      <c r="EM25" s="52"/>
      <c r="EN25" s="52"/>
      <c r="EO25" s="52"/>
      <c r="EP25" s="52"/>
      <c r="EQ25" s="52"/>
      <c r="ER25" s="52"/>
      <c r="ES25" s="52"/>
      <c r="ET25" s="52"/>
      <c r="EU25" s="52"/>
      <c r="EV25" s="52"/>
      <c r="EW25" s="52"/>
      <c r="EX25" s="52"/>
      <c r="EY25" s="52"/>
      <c r="EZ25" s="52"/>
      <c r="FA25" s="52"/>
      <c r="FB25" s="52"/>
      <c r="FC25" s="52"/>
      <c r="FD25" s="52"/>
      <c r="FE25" s="52"/>
      <c r="FF25" s="52"/>
      <c r="FG25" s="52"/>
      <c r="FH25" s="52"/>
      <c r="FI25" s="52"/>
      <c r="FJ25" s="52"/>
      <c r="FK25" s="52"/>
      <c r="FL25" s="52"/>
      <c r="FM25" s="52"/>
      <c r="FN25" s="52"/>
      <c r="FO25" s="52"/>
      <c r="FP25" s="52"/>
      <c r="FQ25" s="52"/>
    </row>
    <row r="26" spans="1:173" ht="18.75" x14ac:dyDescent="0.3">
      <c r="A26" s="31" t="s">
        <v>119</v>
      </c>
      <c r="B26" s="36" t="s">
        <v>91</v>
      </c>
      <c r="C26" s="29" t="s">
        <v>217</v>
      </c>
      <c r="D26" s="26"/>
      <c r="E26" s="29" t="s">
        <v>217</v>
      </c>
      <c r="F26" s="29"/>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50"/>
      <c r="AL26" s="50"/>
      <c r="AM26" s="50"/>
      <c r="AN26" s="50"/>
      <c r="AO26" s="50"/>
      <c r="AP26" s="50"/>
      <c r="AQ26" s="50"/>
      <c r="AR26" s="50"/>
      <c r="AS26" s="50"/>
      <c r="AT26" s="50"/>
      <c r="AU26" s="50"/>
      <c r="AV26" s="50"/>
      <c r="AW26" s="50"/>
      <c r="AX26" s="50"/>
      <c r="AY26" s="50"/>
      <c r="AZ26" s="50"/>
      <c r="BA26" s="50"/>
      <c r="BB26" s="50"/>
      <c r="BC26" s="50"/>
      <c r="BD26" s="50"/>
      <c r="BE26" s="50"/>
      <c r="BF26" s="50"/>
      <c r="BG26" s="50"/>
      <c r="BH26" s="50"/>
      <c r="BI26" s="50"/>
      <c r="BJ26" s="50"/>
      <c r="BK26" s="50"/>
      <c r="BL26" s="50"/>
      <c r="BM26" s="50"/>
      <c r="BN26" s="50"/>
      <c r="BO26" s="50"/>
      <c r="BP26" s="50"/>
      <c r="BQ26" s="50"/>
      <c r="BR26" s="50"/>
      <c r="BS26" s="50"/>
      <c r="BT26" s="50"/>
      <c r="BU26" s="50"/>
      <c r="BV26" s="50"/>
      <c r="BW26" s="50"/>
      <c r="BX26" s="50"/>
      <c r="BY26" s="50"/>
      <c r="BZ26" s="50"/>
      <c r="CA26" s="50"/>
      <c r="CB26" s="50"/>
      <c r="CC26" s="50"/>
      <c r="CD26" s="50"/>
      <c r="CE26" s="50"/>
      <c r="CF26" s="50"/>
      <c r="CG26" s="50"/>
      <c r="CH26" s="50"/>
      <c r="CI26" s="50"/>
      <c r="CJ26" s="50"/>
      <c r="CK26" s="50"/>
      <c r="CL26" s="50"/>
      <c r="CM26" s="50"/>
      <c r="CN26" s="50"/>
      <c r="CO26" s="50"/>
      <c r="CP26" s="50"/>
      <c r="CQ26" s="50"/>
      <c r="CR26" s="50"/>
      <c r="CS26" s="50"/>
      <c r="CT26" s="50"/>
      <c r="CU26" s="50"/>
      <c r="CV26" s="50"/>
      <c r="CW26" s="50"/>
      <c r="CX26" s="50"/>
      <c r="CY26" s="50"/>
      <c r="CZ26" s="50"/>
      <c r="DA26" s="50"/>
      <c r="DB26" s="50"/>
      <c r="DC26" s="50"/>
      <c r="DD26" s="50"/>
      <c r="DE26" s="50"/>
      <c r="DF26" s="50"/>
      <c r="DG26" s="50"/>
      <c r="DH26" s="50"/>
      <c r="DI26" s="50"/>
      <c r="DJ26" s="50"/>
      <c r="DK26" s="50"/>
      <c r="DL26" s="50"/>
      <c r="DM26" s="50"/>
      <c r="DN26" s="50"/>
      <c r="DO26" s="50"/>
      <c r="DP26" s="50"/>
      <c r="DQ26" s="50"/>
      <c r="DR26" s="50"/>
      <c r="DS26" s="50"/>
      <c r="DT26" s="50"/>
      <c r="DU26" s="50"/>
      <c r="DV26" s="50"/>
      <c r="DW26" s="50"/>
      <c r="DX26" s="50"/>
      <c r="DY26" s="50"/>
      <c r="DZ26" s="50"/>
      <c r="EA26" s="50"/>
      <c r="EB26" s="50"/>
      <c r="EC26" s="50"/>
      <c r="ED26" s="50"/>
      <c r="EE26" s="50"/>
      <c r="EF26" s="50"/>
      <c r="EG26" s="50"/>
      <c r="EH26" s="50"/>
      <c r="EI26" s="50"/>
      <c r="EJ26" s="50"/>
      <c r="EK26" s="50"/>
      <c r="EL26" s="50"/>
      <c r="EM26" s="50"/>
      <c r="EN26" s="50"/>
      <c r="EO26" s="50"/>
      <c r="EP26" s="50"/>
      <c r="EQ26" s="50"/>
      <c r="ER26" s="50"/>
      <c r="ES26" s="50"/>
      <c r="ET26" s="50"/>
      <c r="EU26" s="50"/>
      <c r="EV26" s="50"/>
      <c r="EW26" s="50"/>
      <c r="EX26" s="50"/>
      <c r="EY26" s="50"/>
      <c r="EZ26" s="50"/>
      <c r="FA26" s="50"/>
      <c r="FB26" s="50"/>
      <c r="FC26" s="50"/>
      <c r="FD26" s="50"/>
      <c r="FE26" s="50"/>
      <c r="FF26" s="50"/>
      <c r="FG26" s="50"/>
      <c r="FH26" s="50"/>
      <c r="FI26" s="50"/>
      <c r="FJ26" s="50"/>
      <c r="FK26" s="50"/>
      <c r="FL26" s="50"/>
      <c r="FM26" s="50"/>
      <c r="FN26" s="50"/>
      <c r="FO26" s="50"/>
      <c r="FP26" s="50"/>
      <c r="FQ26" s="50"/>
    </row>
    <row r="27" spans="1:173" ht="18.75" x14ac:dyDescent="0.3">
      <c r="A27" s="31" t="s">
        <v>169</v>
      </c>
      <c r="B27" s="36" t="s">
        <v>133</v>
      </c>
      <c r="C27" s="29" t="s">
        <v>217</v>
      </c>
      <c r="D27" s="26"/>
      <c r="E27" s="29" t="s">
        <v>217</v>
      </c>
      <c r="F27" s="29"/>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c r="BK27" s="50"/>
      <c r="BL27" s="50"/>
      <c r="BM27" s="50"/>
      <c r="BN27" s="50"/>
      <c r="BO27" s="50"/>
      <c r="BP27" s="50"/>
      <c r="BQ27" s="50"/>
      <c r="BR27" s="50"/>
      <c r="BS27" s="50"/>
      <c r="BT27" s="50"/>
      <c r="BU27" s="50"/>
      <c r="BV27" s="50"/>
      <c r="BW27" s="50"/>
      <c r="BX27" s="50"/>
      <c r="BY27" s="50"/>
      <c r="BZ27" s="50"/>
      <c r="CA27" s="50"/>
      <c r="CB27" s="50"/>
      <c r="CC27" s="50"/>
      <c r="CD27" s="50"/>
      <c r="CE27" s="50"/>
      <c r="CF27" s="50"/>
      <c r="CG27" s="50"/>
      <c r="CH27" s="50"/>
      <c r="CI27" s="50"/>
      <c r="CJ27" s="50"/>
      <c r="CK27" s="50"/>
      <c r="CL27" s="50"/>
      <c r="CM27" s="50"/>
      <c r="CN27" s="50"/>
      <c r="CO27" s="50"/>
      <c r="CP27" s="50"/>
      <c r="CQ27" s="50"/>
      <c r="CR27" s="50"/>
      <c r="CS27" s="50"/>
      <c r="CT27" s="50"/>
      <c r="CU27" s="50"/>
      <c r="CV27" s="50"/>
      <c r="CW27" s="50"/>
      <c r="CX27" s="50"/>
      <c r="CY27" s="50"/>
      <c r="CZ27" s="50"/>
      <c r="DA27" s="50"/>
      <c r="DB27" s="50"/>
      <c r="DC27" s="50"/>
      <c r="DD27" s="50"/>
      <c r="DE27" s="50"/>
      <c r="DF27" s="50"/>
      <c r="DG27" s="50"/>
      <c r="DH27" s="50"/>
      <c r="DI27" s="50"/>
      <c r="DJ27" s="50"/>
      <c r="DK27" s="50"/>
      <c r="DL27" s="50"/>
      <c r="DM27" s="50"/>
      <c r="DN27" s="50"/>
      <c r="DO27" s="50"/>
      <c r="DP27" s="50"/>
      <c r="DQ27" s="50"/>
      <c r="DR27" s="50"/>
      <c r="DS27" s="50"/>
      <c r="DT27" s="50"/>
      <c r="DU27" s="50"/>
      <c r="DV27" s="50"/>
      <c r="DW27" s="50"/>
      <c r="DX27" s="50"/>
      <c r="DY27" s="50"/>
      <c r="DZ27" s="50"/>
      <c r="EA27" s="50"/>
      <c r="EB27" s="50"/>
      <c r="EC27" s="50"/>
      <c r="ED27" s="50"/>
      <c r="EE27" s="50"/>
      <c r="EF27" s="50"/>
      <c r="EG27" s="50"/>
      <c r="EH27" s="50"/>
      <c r="EI27" s="50"/>
      <c r="EJ27" s="50"/>
      <c r="EK27" s="50"/>
      <c r="EL27" s="50"/>
      <c r="EM27" s="50"/>
      <c r="EN27" s="50"/>
      <c r="EO27" s="50"/>
      <c r="EP27" s="50"/>
      <c r="EQ27" s="50"/>
      <c r="ER27" s="50"/>
      <c r="ES27" s="50"/>
      <c r="ET27" s="50"/>
      <c r="EU27" s="50"/>
      <c r="EV27" s="50"/>
      <c r="EW27" s="50"/>
      <c r="EX27" s="50"/>
      <c r="EY27" s="50"/>
      <c r="EZ27" s="50"/>
      <c r="FA27" s="50"/>
      <c r="FB27" s="50"/>
      <c r="FC27" s="50"/>
      <c r="FD27" s="50"/>
      <c r="FE27" s="50"/>
      <c r="FF27" s="50"/>
      <c r="FG27" s="50"/>
      <c r="FH27" s="50"/>
      <c r="FI27" s="50"/>
      <c r="FJ27" s="50"/>
      <c r="FK27" s="50"/>
      <c r="FL27" s="50"/>
      <c r="FM27" s="50"/>
      <c r="FN27" s="50"/>
      <c r="FO27" s="50"/>
      <c r="FP27" s="50"/>
      <c r="FQ27" s="50"/>
    </row>
    <row r="28" spans="1:173" ht="18.75" x14ac:dyDescent="0.3">
      <c r="A28" s="31" t="s">
        <v>128</v>
      </c>
      <c r="B28" s="30" t="s">
        <v>90</v>
      </c>
      <c r="C28" s="29" t="s">
        <v>217</v>
      </c>
      <c r="D28" s="26"/>
      <c r="E28" s="29" t="s">
        <v>217</v>
      </c>
      <c r="F28" s="29"/>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c r="DI28" s="50"/>
      <c r="DJ28" s="50"/>
      <c r="DK28" s="50"/>
      <c r="DL28" s="50"/>
      <c r="DM28" s="50"/>
      <c r="DN28" s="50"/>
      <c r="DO28" s="50"/>
      <c r="DP28" s="50"/>
      <c r="DQ28" s="50"/>
      <c r="DR28" s="50"/>
      <c r="DS28" s="50"/>
      <c r="DT28" s="50"/>
      <c r="DU28" s="50"/>
      <c r="DV28" s="50"/>
      <c r="DW28" s="50"/>
      <c r="DX28" s="50"/>
      <c r="DY28" s="50"/>
      <c r="DZ28" s="50"/>
      <c r="EA28" s="50"/>
      <c r="EB28" s="50"/>
      <c r="EC28" s="50"/>
      <c r="ED28" s="50"/>
      <c r="EE28" s="50"/>
      <c r="EF28" s="50"/>
      <c r="EG28" s="50"/>
      <c r="EH28" s="50"/>
      <c r="EI28" s="50"/>
      <c r="EJ28" s="50"/>
      <c r="EK28" s="50"/>
      <c r="EL28" s="50"/>
      <c r="EM28" s="50"/>
      <c r="EN28" s="50"/>
      <c r="EO28" s="50"/>
      <c r="EP28" s="50"/>
      <c r="EQ28" s="50"/>
      <c r="ER28" s="50"/>
      <c r="ES28" s="50"/>
      <c r="ET28" s="50"/>
      <c r="EU28" s="50"/>
      <c r="EV28" s="50"/>
      <c r="EW28" s="50"/>
      <c r="EX28" s="50"/>
      <c r="EY28" s="50"/>
      <c r="EZ28" s="50"/>
      <c r="FA28" s="50"/>
      <c r="FB28" s="50"/>
      <c r="FC28" s="50"/>
      <c r="FD28" s="50"/>
      <c r="FE28" s="50"/>
      <c r="FF28" s="50"/>
      <c r="FG28" s="50"/>
      <c r="FH28" s="50"/>
      <c r="FI28" s="50"/>
      <c r="FJ28" s="50"/>
      <c r="FK28" s="50"/>
      <c r="FL28" s="50"/>
      <c r="FM28" s="50"/>
      <c r="FN28" s="50"/>
      <c r="FO28" s="50"/>
      <c r="FP28" s="50"/>
      <c r="FQ28" s="50"/>
    </row>
    <row r="29" spans="1:173" ht="18.75" x14ac:dyDescent="0.3">
      <c r="A29" s="31" t="s">
        <v>121</v>
      </c>
      <c r="B29" s="36" t="s">
        <v>46</v>
      </c>
      <c r="C29" s="29" t="s">
        <v>217</v>
      </c>
      <c r="D29" s="26"/>
      <c r="E29" s="29" t="s">
        <v>217</v>
      </c>
      <c r="F29" s="29"/>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c r="BK29" s="50"/>
      <c r="BL29" s="50"/>
      <c r="BM29" s="50"/>
      <c r="BN29" s="50"/>
      <c r="BO29" s="50"/>
      <c r="BP29" s="50"/>
      <c r="BQ29" s="50"/>
      <c r="BR29" s="50"/>
      <c r="BS29" s="50"/>
      <c r="BT29" s="50"/>
      <c r="BU29" s="50"/>
      <c r="BV29" s="50"/>
      <c r="BW29" s="50"/>
      <c r="BX29" s="50"/>
      <c r="BY29" s="50"/>
      <c r="BZ29" s="50"/>
      <c r="CA29" s="50"/>
      <c r="CB29" s="50"/>
      <c r="CC29" s="50"/>
      <c r="CD29" s="50"/>
      <c r="CE29" s="50"/>
      <c r="CF29" s="50"/>
      <c r="CG29" s="50"/>
      <c r="CH29" s="50"/>
      <c r="CI29" s="50"/>
      <c r="CJ29" s="50"/>
      <c r="CK29" s="50"/>
      <c r="CL29" s="50"/>
      <c r="CM29" s="50"/>
      <c r="CN29" s="50"/>
      <c r="CO29" s="50"/>
      <c r="CP29" s="50"/>
      <c r="CQ29" s="50"/>
      <c r="CR29" s="50"/>
      <c r="CS29" s="50"/>
      <c r="CT29" s="50"/>
      <c r="CU29" s="50"/>
      <c r="CV29" s="50"/>
      <c r="CW29" s="50"/>
      <c r="CX29" s="50"/>
      <c r="CY29" s="50"/>
      <c r="CZ29" s="50"/>
      <c r="DA29" s="50"/>
      <c r="DB29" s="50"/>
      <c r="DC29" s="50"/>
      <c r="DD29" s="50"/>
      <c r="DE29" s="50"/>
      <c r="DF29" s="50"/>
      <c r="DG29" s="50"/>
      <c r="DH29" s="50"/>
      <c r="DI29" s="50"/>
      <c r="DJ29" s="50"/>
      <c r="DK29" s="50"/>
      <c r="DL29" s="50"/>
      <c r="DM29" s="50"/>
      <c r="DN29" s="50"/>
      <c r="DO29" s="50"/>
      <c r="DP29" s="50"/>
      <c r="DQ29" s="50"/>
      <c r="DR29" s="50"/>
      <c r="DS29" s="50"/>
      <c r="DT29" s="50"/>
      <c r="DU29" s="50"/>
      <c r="DV29" s="50"/>
      <c r="DW29" s="50"/>
      <c r="DX29" s="50"/>
      <c r="DY29" s="50"/>
      <c r="DZ29" s="50"/>
      <c r="EA29" s="50"/>
      <c r="EB29" s="50"/>
      <c r="EC29" s="50"/>
      <c r="ED29" s="50"/>
      <c r="EE29" s="50"/>
      <c r="EF29" s="50"/>
      <c r="EG29" s="50"/>
      <c r="EH29" s="50"/>
      <c r="EI29" s="50"/>
      <c r="EJ29" s="50"/>
      <c r="EK29" s="50"/>
      <c r="EL29" s="50"/>
      <c r="EM29" s="50"/>
      <c r="EN29" s="50"/>
      <c r="EO29" s="50"/>
      <c r="EP29" s="50"/>
      <c r="EQ29" s="50"/>
      <c r="ER29" s="50"/>
      <c r="ES29" s="50"/>
      <c r="ET29" s="50"/>
      <c r="EU29" s="50"/>
      <c r="EV29" s="50"/>
      <c r="EW29" s="50"/>
      <c r="EX29" s="50"/>
      <c r="EY29" s="50"/>
      <c r="EZ29" s="50"/>
      <c r="FA29" s="50"/>
      <c r="FB29" s="50"/>
      <c r="FC29" s="50"/>
      <c r="FD29" s="50"/>
      <c r="FE29" s="50"/>
      <c r="FF29" s="50"/>
      <c r="FG29" s="50"/>
      <c r="FH29" s="50"/>
      <c r="FI29" s="50"/>
      <c r="FJ29" s="50"/>
      <c r="FK29" s="50"/>
      <c r="FL29" s="50"/>
      <c r="FM29" s="50"/>
      <c r="FN29" s="50"/>
      <c r="FO29" s="50"/>
      <c r="FP29" s="50"/>
      <c r="FQ29" s="50"/>
    </row>
    <row r="30" spans="1:173" ht="18.75" x14ac:dyDescent="0.3">
      <c r="A30" s="31" t="s">
        <v>164</v>
      </c>
      <c r="B30" s="30" t="s">
        <v>163</v>
      </c>
      <c r="C30" s="29" t="s">
        <v>217</v>
      </c>
      <c r="D30" s="26"/>
      <c r="E30" s="29" t="s">
        <v>217</v>
      </c>
      <c r="F30" s="29"/>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c r="BK30" s="50"/>
      <c r="BL30" s="50"/>
      <c r="BM30" s="50"/>
      <c r="BN30" s="50"/>
      <c r="BO30" s="50"/>
      <c r="BP30" s="50"/>
      <c r="BQ30" s="50"/>
      <c r="BR30" s="50"/>
      <c r="BS30" s="50"/>
      <c r="BT30" s="50"/>
      <c r="BU30" s="50"/>
      <c r="BV30" s="50"/>
      <c r="BW30" s="50"/>
      <c r="BX30" s="50"/>
      <c r="BY30" s="50"/>
      <c r="BZ30" s="50"/>
      <c r="CA30" s="50"/>
      <c r="CB30" s="50"/>
      <c r="CC30" s="50"/>
      <c r="CD30" s="50"/>
      <c r="CE30" s="50"/>
      <c r="CF30" s="50"/>
      <c r="CG30" s="50"/>
      <c r="CH30" s="50"/>
      <c r="CI30" s="50"/>
      <c r="CJ30" s="50"/>
      <c r="CK30" s="50"/>
      <c r="CL30" s="50"/>
      <c r="CM30" s="50"/>
      <c r="CN30" s="50"/>
      <c r="CO30" s="50"/>
      <c r="CP30" s="50"/>
      <c r="CQ30" s="50"/>
      <c r="CR30" s="50"/>
      <c r="CS30" s="50"/>
      <c r="CT30" s="50"/>
      <c r="CU30" s="50"/>
      <c r="CV30" s="50"/>
      <c r="CW30" s="50"/>
      <c r="CX30" s="50"/>
      <c r="CY30" s="50"/>
      <c r="CZ30" s="50"/>
      <c r="DA30" s="50"/>
      <c r="DB30" s="50"/>
      <c r="DC30" s="50"/>
      <c r="DD30" s="50"/>
      <c r="DE30" s="50"/>
      <c r="DF30" s="50"/>
      <c r="DG30" s="50"/>
      <c r="DH30" s="50"/>
      <c r="DI30" s="50"/>
      <c r="DJ30" s="50"/>
      <c r="DK30" s="50"/>
      <c r="DL30" s="50"/>
      <c r="DM30" s="50"/>
      <c r="DN30" s="50"/>
      <c r="DO30" s="50"/>
      <c r="DP30" s="50"/>
      <c r="DQ30" s="50"/>
      <c r="DR30" s="50"/>
      <c r="DS30" s="50"/>
      <c r="DT30" s="50"/>
      <c r="DU30" s="50"/>
      <c r="DV30" s="50"/>
      <c r="DW30" s="50"/>
      <c r="DX30" s="50"/>
      <c r="DY30" s="50"/>
      <c r="DZ30" s="50"/>
      <c r="EA30" s="50"/>
      <c r="EB30" s="50"/>
      <c r="EC30" s="50"/>
      <c r="ED30" s="50"/>
      <c r="EE30" s="50"/>
      <c r="EF30" s="50"/>
      <c r="EG30" s="50"/>
      <c r="EH30" s="50"/>
      <c r="EI30" s="50"/>
      <c r="EJ30" s="50"/>
      <c r="EK30" s="50"/>
      <c r="EL30" s="50"/>
      <c r="EM30" s="50"/>
      <c r="EN30" s="50"/>
      <c r="EO30" s="50"/>
      <c r="EP30" s="50"/>
      <c r="EQ30" s="50"/>
      <c r="ER30" s="50"/>
      <c r="ES30" s="50"/>
      <c r="ET30" s="50"/>
      <c r="EU30" s="50"/>
      <c r="EV30" s="50"/>
      <c r="EW30" s="50"/>
      <c r="EX30" s="50"/>
      <c r="EY30" s="50"/>
      <c r="EZ30" s="50"/>
      <c r="FA30" s="50"/>
      <c r="FB30" s="50"/>
      <c r="FC30" s="50"/>
      <c r="FD30" s="50"/>
      <c r="FE30" s="50"/>
      <c r="FF30" s="50"/>
      <c r="FG30" s="50"/>
      <c r="FH30" s="50"/>
      <c r="FI30" s="50"/>
      <c r="FJ30" s="50"/>
      <c r="FK30" s="50"/>
      <c r="FL30" s="50"/>
      <c r="FM30" s="50"/>
      <c r="FN30" s="50"/>
      <c r="FO30" s="50"/>
      <c r="FP30" s="50"/>
      <c r="FQ30" s="50"/>
    </row>
    <row r="31" spans="1:173" ht="18.75" x14ac:dyDescent="0.3">
      <c r="A31" s="31" t="s">
        <v>125</v>
      </c>
      <c r="B31" s="30" t="s">
        <v>46</v>
      </c>
      <c r="C31" s="29" t="s">
        <v>217</v>
      </c>
      <c r="D31" s="26"/>
      <c r="E31" s="29" t="s">
        <v>217</v>
      </c>
      <c r="F31" s="29"/>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c r="BK31" s="50"/>
      <c r="BL31" s="50"/>
      <c r="BM31" s="50"/>
      <c r="BN31" s="50"/>
      <c r="BO31" s="50"/>
      <c r="BP31" s="50"/>
      <c r="BQ31" s="50"/>
      <c r="BR31" s="50"/>
      <c r="BS31" s="50"/>
      <c r="BT31" s="50"/>
      <c r="BU31" s="50"/>
      <c r="BV31" s="50"/>
      <c r="BW31" s="50"/>
      <c r="BX31" s="50"/>
      <c r="BY31" s="50"/>
      <c r="BZ31" s="50"/>
      <c r="CA31" s="50"/>
      <c r="CB31" s="50"/>
      <c r="CC31" s="50"/>
      <c r="CD31" s="50"/>
      <c r="CE31" s="50"/>
      <c r="CF31" s="50"/>
      <c r="CG31" s="50"/>
      <c r="CH31" s="50"/>
      <c r="CI31" s="50"/>
      <c r="CJ31" s="50"/>
      <c r="CK31" s="50"/>
      <c r="CL31" s="50"/>
      <c r="CM31" s="50"/>
      <c r="CN31" s="50"/>
      <c r="CO31" s="50"/>
      <c r="CP31" s="50"/>
      <c r="CQ31" s="50"/>
      <c r="CR31" s="50"/>
      <c r="CS31" s="50"/>
      <c r="CT31" s="50"/>
      <c r="CU31" s="50"/>
      <c r="CV31" s="50"/>
      <c r="CW31" s="50"/>
      <c r="CX31" s="50"/>
      <c r="CY31" s="50"/>
      <c r="CZ31" s="50"/>
      <c r="DA31" s="50"/>
      <c r="DB31" s="50"/>
      <c r="DC31" s="50"/>
      <c r="DD31" s="50"/>
      <c r="DE31" s="50"/>
      <c r="DF31" s="50"/>
      <c r="DG31" s="50"/>
      <c r="DH31" s="50"/>
      <c r="DI31" s="50"/>
      <c r="DJ31" s="50"/>
      <c r="DK31" s="50"/>
      <c r="DL31" s="50"/>
      <c r="DM31" s="50"/>
      <c r="DN31" s="50"/>
      <c r="DO31" s="50"/>
      <c r="DP31" s="50"/>
      <c r="DQ31" s="50"/>
      <c r="DR31" s="50"/>
      <c r="DS31" s="50"/>
      <c r="DT31" s="50"/>
      <c r="DU31" s="50"/>
      <c r="DV31" s="50"/>
      <c r="DW31" s="50"/>
      <c r="DX31" s="50"/>
      <c r="DY31" s="50"/>
      <c r="DZ31" s="50"/>
      <c r="EA31" s="50"/>
      <c r="EB31" s="50"/>
      <c r="EC31" s="50"/>
      <c r="ED31" s="50"/>
      <c r="EE31" s="50"/>
      <c r="EF31" s="50"/>
      <c r="EG31" s="50"/>
      <c r="EH31" s="50"/>
      <c r="EI31" s="50"/>
      <c r="EJ31" s="50"/>
      <c r="EK31" s="50"/>
      <c r="EL31" s="50"/>
      <c r="EM31" s="50"/>
      <c r="EN31" s="50"/>
      <c r="EO31" s="50"/>
      <c r="EP31" s="50"/>
      <c r="EQ31" s="50"/>
      <c r="ER31" s="50"/>
      <c r="ES31" s="50"/>
      <c r="ET31" s="50"/>
      <c r="EU31" s="50"/>
      <c r="EV31" s="50"/>
      <c r="EW31" s="50"/>
      <c r="EX31" s="50"/>
      <c r="EY31" s="50"/>
      <c r="EZ31" s="50"/>
      <c r="FA31" s="50"/>
      <c r="FB31" s="50"/>
      <c r="FC31" s="50"/>
      <c r="FD31" s="50"/>
      <c r="FE31" s="50"/>
      <c r="FF31" s="50"/>
      <c r="FG31" s="50"/>
      <c r="FH31" s="50"/>
      <c r="FI31" s="50"/>
      <c r="FJ31" s="50"/>
      <c r="FK31" s="50"/>
      <c r="FL31" s="50"/>
      <c r="FM31" s="50"/>
      <c r="FN31" s="50"/>
      <c r="FO31" s="50"/>
      <c r="FP31" s="50"/>
      <c r="FQ31" s="50"/>
    </row>
    <row r="32" spans="1:173" ht="18.75" x14ac:dyDescent="0.3">
      <c r="A32" s="31" t="s">
        <v>314</v>
      </c>
      <c r="B32" s="30" t="s">
        <v>91</v>
      </c>
      <c r="C32" s="29" t="s">
        <v>217</v>
      </c>
      <c r="D32" s="26"/>
      <c r="E32" s="29" t="s">
        <v>217</v>
      </c>
      <c r="F32" s="29"/>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row>
    <row r="33" spans="1:173" ht="18.75" x14ac:dyDescent="0.3">
      <c r="A33" s="31" t="s">
        <v>130</v>
      </c>
      <c r="B33" s="30" t="s">
        <v>91</v>
      </c>
      <c r="C33" s="29" t="s">
        <v>217</v>
      </c>
      <c r="D33" s="26"/>
      <c r="E33" s="29" t="s">
        <v>217</v>
      </c>
      <c r="F33" s="29"/>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row>
    <row r="34" spans="1:173" ht="18.75" x14ac:dyDescent="0.3">
      <c r="A34" s="31" t="s">
        <v>166</v>
      </c>
      <c r="B34" s="30" t="s">
        <v>91</v>
      </c>
      <c r="C34" s="29" t="s">
        <v>217</v>
      </c>
      <c r="D34" s="26"/>
      <c r="E34" s="29" t="s">
        <v>217</v>
      </c>
      <c r="F34" s="29"/>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row>
    <row r="35" spans="1:173" ht="18.75" x14ac:dyDescent="0.3">
      <c r="A35" s="31" t="s">
        <v>122</v>
      </c>
      <c r="B35" s="30" t="s">
        <v>91</v>
      </c>
      <c r="C35" s="29" t="s">
        <v>217</v>
      </c>
      <c r="D35" s="26"/>
      <c r="E35" s="29" t="s">
        <v>217</v>
      </c>
      <c r="F35" s="29"/>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row>
    <row r="36" spans="1:173" ht="18.75" x14ac:dyDescent="0.3">
      <c r="A36" s="31" t="s">
        <v>168</v>
      </c>
      <c r="B36" s="30" t="s">
        <v>133</v>
      </c>
      <c r="C36" s="29" t="s">
        <v>217</v>
      </c>
      <c r="D36" s="26"/>
      <c r="E36" s="29" t="s">
        <v>217</v>
      </c>
      <c r="F36" s="29"/>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row>
    <row r="37" spans="1:173" ht="18.75" x14ac:dyDescent="0.3">
      <c r="A37" s="31" t="s">
        <v>167</v>
      </c>
      <c r="B37" s="30" t="s">
        <v>46</v>
      </c>
      <c r="C37" s="29" t="s">
        <v>217</v>
      </c>
      <c r="D37" s="26"/>
      <c r="E37" s="29" t="s">
        <v>217</v>
      </c>
      <c r="F37" s="29"/>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row>
    <row r="38" spans="1:173" ht="18.75" x14ac:dyDescent="0.3">
      <c r="A38" s="31" t="s">
        <v>123</v>
      </c>
      <c r="B38" s="30" t="s">
        <v>132</v>
      </c>
      <c r="C38" s="29" t="s">
        <v>217</v>
      </c>
      <c r="D38" s="26"/>
      <c r="E38" s="29" t="s">
        <v>217</v>
      </c>
      <c r="F38" s="29"/>
      <c r="G38" s="26"/>
      <c r="H38" s="26"/>
      <c r="I38" s="26"/>
      <c r="J38" s="26"/>
      <c r="K38" s="26"/>
      <c r="L38" s="26"/>
      <c r="M38" s="26"/>
      <c r="N38" s="26"/>
      <c r="O38" s="26"/>
      <c r="P38" s="26"/>
      <c r="Q38" s="26"/>
      <c r="R38" s="26"/>
      <c r="S38" s="26"/>
      <c r="T38" s="26"/>
      <c r="U38" s="26"/>
      <c r="V38" s="26"/>
      <c r="W38" s="26"/>
      <c r="X38" s="26"/>
      <c r="Y38" s="26"/>
      <c r="Z38" s="29" t="s">
        <v>217</v>
      </c>
      <c r="AA38" s="26"/>
      <c r="AB38" s="26"/>
      <c r="AC38" s="26"/>
      <c r="AD38" s="26"/>
      <c r="AE38" s="26"/>
      <c r="AF38" s="26"/>
      <c r="AG38" s="26"/>
      <c r="AH38" s="26"/>
      <c r="AI38" s="26"/>
      <c r="AJ38" s="26"/>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row>
    <row r="39" spans="1:173" ht="18.75" x14ac:dyDescent="0.3">
      <c r="A39" s="31" t="s">
        <v>117</v>
      </c>
      <c r="B39" s="36" t="s">
        <v>133</v>
      </c>
      <c r="C39" s="29" t="s">
        <v>217</v>
      </c>
      <c r="D39" s="26"/>
      <c r="E39" s="29" t="s">
        <v>217</v>
      </c>
      <c r="F39" s="29"/>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row>
    <row r="40" spans="1:173" ht="18.75" x14ac:dyDescent="0.3">
      <c r="A40" s="31" t="s">
        <v>118</v>
      </c>
      <c r="B40" s="36" t="s">
        <v>133</v>
      </c>
      <c r="C40" s="29" t="s">
        <v>217</v>
      </c>
      <c r="D40" s="26"/>
      <c r="E40" s="29" t="s">
        <v>217</v>
      </c>
      <c r="F40" s="29" t="s">
        <v>217</v>
      </c>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c r="BK40" s="50"/>
      <c r="BL40" s="50"/>
      <c r="BM40" s="50"/>
      <c r="BN40" s="50"/>
      <c r="BO40" s="50"/>
      <c r="BP40" s="50"/>
      <c r="BQ40" s="50"/>
      <c r="BR40" s="50"/>
      <c r="BS40" s="50"/>
      <c r="BT40" s="50"/>
      <c r="BU40" s="50"/>
      <c r="BV40" s="50"/>
      <c r="BW40" s="50"/>
      <c r="BX40" s="50"/>
      <c r="BY40" s="50"/>
      <c r="BZ40" s="50"/>
      <c r="CA40" s="50"/>
      <c r="CB40" s="50"/>
      <c r="CC40" s="50"/>
      <c r="CD40" s="50"/>
      <c r="CE40" s="50"/>
      <c r="CF40" s="50"/>
      <c r="CG40" s="50"/>
      <c r="CH40" s="50"/>
      <c r="CI40" s="50"/>
      <c r="CJ40" s="50"/>
      <c r="CK40" s="50"/>
      <c r="CL40" s="50"/>
      <c r="CM40" s="50"/>
      <c r="CN40" s="50"/>
      <c r="CO40" s="50"/>
      <c r="CP40" s="50"/>
      <c r="CQ40" s="50"/>
      <c r="CR40" s="50"/>
      <c r="CS40" s="50"/>
      <c r="CT40" s="50"/>
      <c r="CU40" s="50"/>
      <c r="CV40" s="50"/>
      <c r="CW40" s="50"/>
      <c r="CX40" s="50"/>
      <c r="CY40" s="50"/>
      <c r="CZ40" s="50"/>
      <c r="DA40" s="50"/>
      <c r="DB40" s="50"/>
      <c r="DC40" s="50"/>
      <c r="DD40" s="50"/>
      <c r="DE40" s="50"/>
      <c r="DF40" s="50"/>
      <c r="DG40" s="50"/>
      <c r="DH40" s="50"/>
      <c r="DI40" s="50"/>
      <c r="DJ40" s="50"/>
      <c r="DK40" s="50"/>
      <c r="DL40" s="50"/>
      <c r="DM40" s="50"/>
      <c r="DN40" s="50"/>
      <c r="DO40" s="50"/>
      <c r="DP40" s="50"/>
      <c r="DQ40" s="50"/>
      <c r="DR40" s="50"/>
      <c r="DS40" s="50"/>
      <c r="DT40" s="50"/>
      <c r="DU40" s="50"/>
      <c r="DV40" s="50"/>
      <c r="DW40" s="50"/>
      <c r="DX40" s="50"/>
      <c r="DY40" s="50"/>
      <c r="DZ40" s="50"/>
      <c r="EA40" s="50"/>
      <c r="EB40" s="50"/>
      <c r="EC40" s="50"/>
      <c r="ED40" s="50"/>
      <c r="EE40" s="50"/>
      <c r="EF40" s="50"/>
      <c r="EG40" s="50"/>
      <c r="EH40" s="50"/>
      <c r="EI40" s="50"/>
      <c r="EJ40" s="50"/>
      <c r="EK40" s="50"/>
      <c r="EL40" s="50"/>
      <c r="EM40" s="50"/>
      <c r="EN40" s="50"/>
      <c r="EO40" s="50"/>
      <c r="EP40" s="50"/>
      <c r="EQ40" s="50"/>
      <c r="ER40" s="50"/>
      <c r="ES40" s="50"/>
      <c r="ET40" s="50"/>
      <c r="EU40" s="50"/>
      <c r="EV40" s="50"/>
      <c r="EW40" s="50"/>
      <c r="EX40" s="50"/>
      <c r="EY40" s="50"/>
      <c r="EZ40" s="50"/>
      <c r="FA40" s="50"/>
      <c r="FB40" s="50"/>
      <c r="FC40" s="50"/>
      <c r="FD40" s="50"/>
      <c r="FE40" s="50"/>
      <c r="FF40" s="50"/>
      <c r="FG40" s="50"/>
      <c r="FH40" s="50"/>
      <c r="FI40" s="50"/>
      <c r="FJ40" s="50"/>
      <c r="FK40" s="50"/>
      <c r="FL40" s="50"/>
      <c r="FM40" s="50"/>
      <c r="FN40" s="50"/>
      <c r="FO40" s="50"/>
      <c r="FP40" s="50"/>
      <c r="FQ40" s="50"/>
    </row>
    <row r="41" spans="1:173" ht="18.75" x14ac:dyDescent="0.3">
      <c r="A41" s="31" t="s">
        <v>120</v>
      </c>
      <c r="B41" s="36" t="s">
        <v>133</v>
      </c>
      <c r="C41" s="29" t="s">
        <v>217</v>
      </c>
      <c r="D41" s="26"/>
      <c r="E41" s="29" t="s">
        <v>217</v>
      </c>
      <c r="F41" s="29"/>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c r="BK41" s="50"/>
      <c r="BL41" s="50"/>
      <c r="BM41" s="50"/>
      <c r="BN41" s="50"/>
      <c r="BO41" s="50"/>
      <c r="BP41" s="50"/>
      <c r="BQ41" s="50"/>
      <c r="BR41" s="50"/>
      <c r="BS41" s="50"/>
      <c r="BT41" s="50"/>
      <c r="BU41" s="50"/>
      <c r="BV41" s="50"/>
      <c r="BW41" s="50"/>
      <c r="BX41" s="50"/>
      <c r="BY41" s="50"/>
      <c r="BZ41" s="50"/>
      <c r="CA41" s="50"/>
      <c r="CB41" s="50"/>
      <c r="CC41" s="50"/>
      <c r="CD41" s="50"/>
      <c r="CE41" s="50"/>
      <c r="CF41" s="50"/>
      <c r="CG41" s="50"/>
      <c r="CH41" s="50"/>
      <c r="CI41" s="50"/>
      <c r="CJ41" s="50"/>
      <c r="CK41" s="50"/>
      <c r="CL41" s="50"/>
      <c r="CM41" s="50"/>
      <c r="CN41" s="50"/>
      <c r="CO41" s="50"/>
      <c r="CP41" s="50"/>
      <c r="CQ41" s="50"/>
      <c r="CR41" s="50"/>
      <c r="CS41" s="50"/>
      <c r="CT41" s="50"/>
      <c r="CU41" s="50"/>
      <c r="CV41" s="50"/>
      <c r="CW41" s="50"/>
      <c r="CX41" s="50"/>
      <c r="CY41" s="50"/>
      <c r="CZ41" s="50"/>
      <c r="DA41" s="50"/>
      <c r="DB41" s="50"/>
      <c r="DC41" s="50"/>
      <c r="DD41" s="50"/>
      <c r="DE41" s="50"/>
      <c r="DF41" s="50"/>
      <c r="DG41" s="50"/>
      <c r="DH41" s="50"/>
      <c r="DI41" s="50"/>
      <c r="DJ41" s="50"/>
      <c r="DK41" s="50"/>
      <c r="DL41" s="50"/>
      <c r="DM41" s="50"/>
      <c r="DN41" s="50"/>
      <c r="DO41" s="50"/>
      <c r="DP41" s="50"/>
      <c r="DQ41" s="50"/>
      <c r="DR41" s="50"/>
      <c r="DS41" s="50"/>
      <c r="DT41" s="50"/>
      <c r="DU41" s="50"/>
      <c r="DV41" s="50"/>
      <c r="DW41" s="50"/>
      <c r="DX41" s="50"/>
      <c r="DY41" s="50"/>
      <c r="DZ41" s="50"/>
      <c r="EA41" s="50"/>
      <c r="EB41" s="50"/>
      <c r="EC41" s="50"/>
      <c r="ED41" s="50"/>
      <c r="EE41" s="50"/>
      <c r="EF41" s="50"/>
      <c r="EG41" s="50"/>
      <c r="EH41" s="50"/>
      <c r="EI41" s="50"/>
      <c r="EJ41" s="50"/>
      <c r="EK41" s="50"/>
      <c r="EL41" s="50"/>
      <c r="EM41" s="50"/>
      <c r="EN41" s="50"/>
      <c r="EO41" s="50"/>
      <c r="EP41" s="50"/>
      <c r="EQ41" s="50"/>
      <c r="ER41" s="50"/>
      <c r="ES41" s="50"/>
      <c r="ET41" s="50"/>
      <c r="EU41" s="50"/>
      <c r="EV41" s="50"/>
      <c r="EW41" s="50"/>
      <c r="EX41" s="50"/>
      <c r="EY41" s="50"/>
      <c r="EZ41" s="50"/>
      <c r="FA41" s="50"/>
      <c r="FB41" s="50"/>
      <c r="FC41" s="50"/>
      <c r="FD41" s="50"/>
      <c r="FE41" s="50"/>
      <c r="FF41" s="50"/>
      <c r="FG41" s="50"/>
      <c r="FH41" s="50"/>
      <c r="FI41" s="50"/>
      <c r="FJ41" s="50"/>
      <c r="FK41" s="50"/>
      <c r="FL41" s="50"/>
      <c r="FM41" s="50"/>
      <c r="FN41" s="50"/>
      <c r="FO41" s="50"/>
      <c r="FP41" s="50"/>
      <c r="FQ41" s="50"/>
    </row>
    <row r="42" spans="1:173" ht="18.75" x14ac:dyDescent="0.3">
      <c r="A42" s="53"/>
      <c r="B42" s="54"/>
      <c r="C42" s="55"/>
      <c r="D42" s="56"/>
      <c r="E42" s="55"/>
      <c r="F42" s="55"/>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c r="BS42" s="50"/>
      <c r="BT42" s="50"/>
      <c r="BU42" s="50"/>
      <c r="BV42" s="50"/>
      <c r="BW42" s="50"/>
      <c r="BX42" s="50"/>
      <c r="BY42" s="50"/>
      <c r="BZ42" s="50"/>
      <c r="CA42" s="50"/>
      <c r="CB42" s="50"/>
      <c r="CC42" s="50"/>
      <c r="CD42" s="50"/>
      <c r="CE42" s="50"/>
      <c r="CF42" s="50"/>
      <c r="CG42" s="50"/>
      <c r="CH42" s="50"/>
      <c r="CI42" s="50"/>
      <c r="CJ42" s="50"/>
      <c r="CK42" s="50"/>
      <c r="CL42" s="50"/>
      <c r="CM42" s="50"/>
      <c r="CN42" s="50"/>
      <c r="CO42" s="50"/>
      <c r="CP42" s="50"/>
      <c r="CQ42" s="50"/>
      <c r="CR42" s="50"/>
      <c r="CS42" s="50"/>
      <c r="CT42" s="50"/>
      <c r="CU42" s="50"/>
      <c r="CV42" s="50"/>
      <c r="CW42" s="50"/>
      <c r="CX42" s="50"/>
      <c r="CY42" s="50"/>
      <c r="CZ42" s="50"/>
      <c r="DA42" s="50"/>
      <c r="DB42" s="50"/>
      <c r="DC42" s="50"/>
      <c r="DD42" s="50"/>
      <c r="DE42" s="50"/>
      <c r="DF42" s="50"/>
      <c r="DG42" s="50"/>
      <c r="DH42" s="50"/>
      <c r="DI42" s="50"/>
      <c r="DJ42" s="50"/>
      <c r="DK42" s="50"/>
      <c r="DL42" s="50"/>
      <c r="DM42" s="50"/>
      <c r="DN42" s="50"/>
      <c r="DO42" s="50"/>
      <c r="DP42" s="50"/>
      <c r="DQ42" s="50"/>
      <c r="DR42" s="50"/>
      <c r="DS42" s="50"/>
      <c r="DT42" s="50"/>
      <c r="DU42" s="50"/>
      <c r="DV42" s="50"/>
      <c r="DW42" s="50"/>
      <c r="DX42" s="50"/>
      <c r="DY42" s="50"/>
      <c r="DZ42" s="50"/>
      <c r="EA42" s="50"/>
      <c r="EB42" s="50"/>
      <c r="EC42" s="50"/>
      <c r="ED42" s="50"/>
      <c r="EE42" s="50"/>
      <c r="EF42" s="50"/>
      <c r="EG42" s="50"/>
      <c r="EH42" s="50"/>
      <c r="EI42" s="50"/>
      <c r="EJ42" s="50"/>
      <c r="EK42" s="50"/>
      <c r="EL42" s="50"/>
      <c r="EM42" s="50"/>
      <c r="EN42" s="50"/>
      <c r="EO42" s="50"/>
      <c r="EP42" s="50"/>
      <c r="EQ42" s="50"/>
      <c r="ER42" s="50"/>
      <c r="ES42" s="50"/>
      <c r="ET42" s="50"/>
      <c r="EU42" s="50"/>
      <c r="EV42" s="50"/>
      <c r="EW42" s="50"/>
      <c r="EX42" s="50"/>
      <c r="EY42" s="50"/>
      <c r="EZ42" s="50"/>
      <c r="FA42" s="50"/>
      <c r="FB42" s="50"/>
      <c r="FC42" s="50"/>
      <c r="FD42" s="50"/>
      <c r="FE42" s="50"/>
      <c r="FF42" s="50"/>
      <c r="FG42" s="50"/>
      <c r="FH42" s="50"/>
      <c r="FI42" s="50"/>
      <c r="FJ42" s="50"/>
      <c r="FK42" s="50"/>
      <c r="FL42" s="50"/>
      <c r="FM42" s="50"/>
      <c r="FN42" s="50"/>
      <c r="FO42" s="50"/>
      <c r="FP42" s="50"/>
      <c r="FQ42" s="50"/>
    </row>
    <row r="43" spans="1:173" s="4" customFormat="1" ht="37.5" x14ac:dyDescent="0.3">
      <c r="A43" s="35"/>
      <c r="B43" s="34" t="s">
        <v>179</v>
      </c>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52"/>
      <c r="BU43" s="52"/>
      <c r="BV43" s="52"/>
      <c r="BW43" s="52"/>
      <c r="BX43" s="52"/>
      <c r="BY43" s="52"/>
      <c r="BZ43" s="52"/>
      <c r="CA43" s="52"/>
      <c r="CB43" s="52"/>
      <c r="CC43" s="52"/>
      <c r="CD43" s="52"/>
      <c r="CE43" s="52"/>
      <c r="CF43" s="52"/>
      <c r="CG43" s="52"/>
      <c r="CH43" s="52"/>
      <c r="CI43" s="52"/>
      <c r="CJ43" s="52"/>
      <c r="CK43" s="52"/>
      <c r="CL43" s="52"/>
      <c r="CM43" s="52"/>
      <c r="CN43" s="52"/>
      <c r="CO43" s="52"/>
      <c r="CP43" s="52"/>
      <c r="CQ43" s="52"/>
      <c r="CR43" s="52"/>
      <c r="CS43" s="52"/>
      <c r="CT43" s="52"/>
      <c r="CU43" s="52"/>
      <c r="CV43" s="52"/>
      <c r="CW43" s="52"/>
      <c r="CX43" s="52"/>
      <c r="CY43" s="52"/>
      <c r="CZ43" s="52"/>
      <c r="DA43" s="52"/>
      <c r="DB43" s="52"/>
      <c r="DC43" s="52"/>
      <c r="DD43" s="52"/>
      <c r="DE43" s="52"/>
      <c r="DF43" s="52"/>
      <c r="DG43" s="52"/>
      <c r="DH43" s="52"/>
      <c r="DI43" s="52"/>
      <c r="DJ43" s="52"/>
      <c r="DK43" s="52"/>
      <c r="DL43" s="52"/>
      <c r="DM43" s="52"/>
      <c r="DN43" s="52"/>
      <c r="DO43" s="52"/>
      <c r="DP43" s="52"/>
      <c r="DQ43" s="52"/>
      <c r="DR43" s="52"/>
      <c r="DS43" s="52"/>
      <c r="DT43" s="52"/>
      <c r="DU43" s="52"/>
      <c r="DV43" s="52"/>
      <c r="DW43" s="52"/>
      <c r="DX43" s="52"/>
      <c r="DY43" s="52"/>
      <c r="DZ43" s="52"/>
      <c r="EA43" s="52"/>
      <c r="EB43" s="52"/>
      <c r="EC43" s="52"/>
      <c r="ED43" s="52"/>
      <c r="EE43" s="52"/>
      <c r="EF43" s="52"/>
      <c r="EG43" s="52"/>
      <c r="EH43" s="52"/>
      <c r="EI43" s="52"/>
      <c r="EJ43" s="52"/>
      <c r="EK43" s="52"/>
      <c r="EL43" s="52"/>
      <c r="EM43" s="52"/>
      <c r="EN43" s="52"/>
      <c r="EO43" s="52"/>
      <c r="EP43" s="52"/>
      <c r="EQ43" s="52"/>
      <c r="ER43" s="52"/>
      <c r="ES43" s="52"/>
      <c r="ET43" s="52"/>
      <c r="EU43" s="52"/>
      <c r="EV43" s="52"/>
      <c r="EW43" s="52"/>
      <c r="EX43" s="52"/>
      <c r="EY43" s="52"/>
      <c r="EZ43" s="52"/>
      <c r="FA43" s="52"/>
      <c r="FB43" s="52"/>
      <c r="FC43" s="52"/>
      <c r="FD43" s="52"/>
      <c r="FE43" s="52"/>
      <c r="FF43" s="52"/>
      <c r="FG43" s="52"/>
      <c r="FH43" s="52"/>
      <c r="FI43" s="52"/>
      <c r="FJ43" s="52"/>
      <c r="FK43" s="52"/>
      <c r="FL43" s="52"/>
      <c r="FM43" s="52"/>
      <c r="FN43" s="52"/>
      <c r="FO43" s="52"/>
      <c r="FP43" s="52"/>
      <c r="FQ43" s="52"/>
    </row>
    <row r="44" spans="1:173" ht="18.75" x14ac:dyDescent="0.3">
      <c r="A44" s="31" t="s">
        <v>124</v>
      </c>
      <c r="B44" s="30" t="s">
        <v>91</v>
      </c>
      <c r="C44" s="29" t="s">
        <v>217</v>
      </c>
      <c r="D44" s="26"/>
      <c r="E44" s="29" t="s">
        <v>217</v>
      </c>
      <c r="F44" s="29"/>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c r="BK44" s="50"/>
      <c r="BL44" s="50"/>
      <c r="BM44" s="50"/>
      <c r="BN44" s="50"/>
      <c r="BO44" s="50"/>
      <c r="BP44" s="50"/>
      <c r="BQ44" s="50"/>
      <c r="BR44" s="50"/>
      <c r="BS44" s="50"/>
      <c r="BT44" s="50"/>
      <c r="BU44" s="50"/>
      <c r="BV44" s="50"/>
      <c r="BW44" s="50"/>
      <c r="BX44" s="50"/>
      <c r="BY44" s="50"/>
      <c r="BZ44" s="50"/>
      <c r="CA44" s="50"/>
      <c r="CB44" s="50"/>
      <c r="CC44" s="50"/>
      <c r="CD44" s="50"/>
      <c r="CE44" s="50"/>
      <c r="CF44" s="50"/>
      <c r="CG44" s="50"/>
      <c r="CH44" s="50"/>
      <c r="CI44" s="50"/>
      <c r="CJ44" s="50"/>
      <c r="CK44" s="50"/>
      <c r="CL44" s="50"/>
      <c r="CM44" s="50"/>
      <c r="CN44" s="50"/>
      <c r="CO44" s="50"/>
      <c r="CP44" s="50"/>
      <c r="CQ44" s="50"/>
      <c r="CR44" s="50"/>
      <c r="CS44" s="50"/>
      <c r="CT44" s="50"/>
      <c r="CU44" s="50"/>
      <c r="CV44" s="50"/>
      <c r="CW44" s="50"/>
      <c r="CX44" s="50"/>
      <c r="CY44" s="50"/>
      <c r="CZ44" s="50"/>
      <c r="DA44" s="50"/>
      <c r="DB44" s="50"/>
      <c r="DC44" s="50"/>
      <c r="DD44" s="50"/>
      <c r="DE44" s="50"/>
      <c r="DF44" s="50"/>
      <c r="DG44" s="50"/>
      <c r="DH44" s="50"/>
      <c r="DI44" s="50"/>
      <c r="DJ44" s="50"/>
      <c r="DK44" s="50"/>
      <c r="DL44" s="50"/>
      <c r="DM44" s="50"/>
      <c r="DN44" s="50"/>
      <c r="DO44" s="50"/>
      <c r="DP44" s="50"/>
      <c r="DQ44" s="50"/>
      <c r="DR44" s="50"/>
      <c r="DS44" s="50"/>
      <c r="DT44" s="50"/>
      <c r="DU44" s="50"/>
      <c r="DV44" s="50"/>
      <c r="DW44" s="50"/>
      <c r="DX44" s="50"/>
      <c r="DY44" s="50"/>
      <c r="DZ44" s="50"/>
      <c r="EA44" s="50"/>
      <c r="EB44" s="50"/>
      <c r="EC44" s="50"/>
      <c r="ED44" s="50"/>
      <c r="EE44" s="50"/>
      <c r="EF44" s="50"/>
      <c r="EG44" s="50"/>
      <c r="EH44" s="50"/>
      <c r="EI44" s="50"/>
      <c r="EJ44" s="50"/>
      <c r="EK44" s="50"/>
      <c r="EL44" s="50"/>
      <c r="EM44" s="50"/>
      <c r="EN44" s="50"/>
      <c r="EO44" s="50"/>
      <c r="EP44" s="50"/>
      <c r="EQ44" s="50"/>
      <c r="ER44" s="50"/>
      <c r="ES44" s="50"/>
      <c r="ET44" s="50"/>
      <c r="EU44" s="50"/>
      <c r="EV44" s="50"/>
      <c r="EW44" s="50"/>
      <c r="EX44" s="50"/>
      <c r="EY44" s="50"/>
      <c r="EZ44" s="50"/>
      <c r="FA44" s="50"/>
      <c r="FB44" s="50"/>
      <c r="FC44" s="50"/>
      <c r="FD44" s="50"/>
      <c r="FE44" s="50"/>
      <c r="FF44" s="50"/>
      <c r="FG44" s="50"/>
      <c r="FH44" s="50"/>
      <c r="FI44" s="50"/>
      <c r="FJ44" s="50"/>
      <c r="FK44" s="50"/>
      <c r="FL44" s="50"/>
      <c r="FM44" s="50"/>
      <c r="FN44" s="50"/>
      <c r="FO44" s="50"/>
      <c r="FP44" s="50"/>
      <c r="FQ44" s="50"/>
    </row>
    <row r="45" spans="1:173" ht="18.75" x14ac:dyDescent="0.3">
      <c r="A45" s="31" t="s">
        <v>126</v>
      </c>
      <c r="B45" s="30" t="s">
        <v>91</v>
      </c>
      <c r="C45" s="29" t="s">
        <v>217</v>
      </c>
      <c r="D45" s="26"/>
      <c r="E45" s="29" t="s">
        <v>217</v>
      </c>
      <c r="F45" s="29"/>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c r="BK45" s="50"/>
      <c r="BL45" s="50"/>
      <c r="BM45" s="50"/>
      <c r="BN45" s="50"/>
      <c r="BO45" s="50"/>
      <c r="BP45" s="50"/>
      <c r="BQ45" s="50"/>
      <c r="BR45" s="50"/>
      <c r="BS45" s="50"/>
      <c r="BT45" s="50"/>
      <c r="BU45" s="50"/>
      <c r="BV45" s="50"/>
      <c r="BW45" s="50"/>
      <c r="BX45" s="50"/>
      <c r="BY45" s="50"/>
      <c r="BZ45" s="50"/>
      <c r="CA45" s="50"/>
      <c r="CB45" s="50"/>
      <c r="CC45" s="50"/>
      <c r="CD45" s="50"/>
      <c r="CE45" s="50"/>
      <c r="CF45" s="50"/>
      <c r="CG45" s="50"/>
      <c r="CH45" s="50"/>
      <c r="CI45" s="50"/>
      <c r="CJ45" s="50"/>
      <c r="CK45" s="50"/>
      <c r="CL45" s="50"/>
      <c r="CM45" s="50"/>
      <c r="CN45" s="50"/>
      <c r="CO45" s="50"/>
      <c r="CP45" s="50"/>
      <c r="CQ45" s="50"/>
      <c r="CR45" s="50"/>
      <c r="CS45" s="50"/>
      <c r="CT45" s="50"/>
      <c r="CU45" s="50"/>
      <c r="CV45" s="50"/>
      <c r="CW45" s="50"/>
      <c r="CX45" s="50"/>
      <c r="CY45" s="50"/>
      <c r="CZ45" s="50"/>
      <c r="DA45" s="50"/>
      <c r="DB45" s="50"/>
      <c r="DC45" s="50"/>
      <c r="DD45" s="50"/>
      <c r="DE45" s="50"/>
      <c r="DF45" s="50"/>
      <c r="DG45" s="50"/>
      <c r="DH45" s="50"/>
      <c r="DI45" s="50"/>
      <c r="DJ45" s="50"/>
      <c r="DK45" s="50"/>
      <c r="DL45" s="50"/>
      <c r="DM45" s="50"/>
      <c r="DN45" s="50"/>
      <c r="DO45" s="50"/>
      <c r="DP45" s="50"/>
      <c r="DQ45" s="50"/>
      <c r="DR45" s="50"/>
      <c r="DS45" s="50"/>
      <c r="DT45" s="50"/>
      <c r="DU45" s="50"/>
      <c r="DV45" s="50"/>
      <c r="DW45" s="50"/>
      <c r="DX45" s="50"/>
      <c r="DY45" s="50"/>
      <c r="DZ45" s="50"/>
      <c r="EA45" s="50"/>
      <c r="EB45" s="50"/>
      <c r="EC45" s="50"/>
      <c r="ED45" s="50"/>
      <c r="EE45" s="50"/>
      <c r="EF45" s="50"/>
      <c r="EG45" s="50"/>
      <c r="EH45" s="50"/>
      <c r="EI45" s="50"/>
      <c r="EJ45" s="50"/>
      <c r="EK45" s="50"/>
      <c r="EL45" s="50"/>
      <c r="EM45" s="50"/>
      <c r="EN45" s="50"/>
      <c r="EO45" s="50"/>
      <c r="EP45" s="50"/>
      <c r="EQ45" s="50"/>
      <c r="ER45" s="50"/>
      <c r="ES45" s="50"/>
      <c r="ET45" s="50"/>
      <c r="EU45" s="50"/>
      <c r="EV45" s="50"/>
      <c r="EW45" s="50"/>
      <c r="EX45" s="50"/>
      <c r="EY45" s="50"/>
      <c r="EZ45" s="50"/>
      <c r="FA45" s="50"/>
      <c r="FB45" s="50"/>
      <c r="FC45" s="50"/>
      <c r="FD45" s="50"/>
      <c r="FE45" s="50"/>
      <c r="FF45" s="50"/>
      <c r="FG45" s="50"/>
      <c r="FH45" s="50"/>
      <c r="FI45" s="50"/>
      <c r="FJ45" s="50"/>
      <c r="FK45" s="50"/>
      <c r="FL45" s="50"/>
      <c r="FM45" s="50"/>
      <c r="FN45" s="50"/>
      <c r="FO45" s="50"/>
      <c r="FP45" s="50"/>
      <c r="FQ45" s="50"/>
    </row>
    <row r="46" spans="1:173" ht="18.75" x14ac:dyDescent="0.3">
      <c r="A46" s="31" t="s">
        <v>170</v>
      </c>
      <c r="B46" s="30" t="s">
        <v>91</v>
      </c>
      <c r="C46" s="29" t="s">
        <v>217</v>
      </c>
      <c r="D46" s="26"/>
      <c r="E46" s="29" t="s">
        <v>217</v>
      </c>
      <c r="F46" s="29"/>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c r="BK46" s="50"/>
      <c r="BL46" s="50"/>
      <c r="BM46" s="50"/>
      <c r="BN46" s="50"/>
      <c r="BO46" s="50"/>
      <c r="BP46" s="50"/>
      <c r="BQ46" s="50"/>
      <c r="BR46" s="50"/>
      <c r="BS46" s="50"/>
      <c r="BT46" s="50"/>
      <c r="BU46" s="50"/>
      <c r="BV46" s="50"/>
      <c r="BW46" s="50"/>
      <c r="BX46" s="50"/>
      <c r="BY46" s="50"/>
      <c r="BZ46" s="50"/>
      <c r="CA46" s="50"/>
      <c r="CB46" s="50"/>
      <c r="CC46" s="50"/>
      <c r="CD46" s="50"/>
      <c r="CE46" s="50"/>
      <c r="CF46" s="50"/>
      <c r="CG46" s="50"/>
      <c r="CH46" s="50"/>
      <c r="CI46" s="50"/>
      <c r="CJ46" s="50"/>
      <c r="CK46" s="50"/>
      <c r="CL46" s="50"/>
      <c r="CM46" s="50"/>
      <c r="CN46" s="50"/>
      <c r="CO46" s="50"/>
      <c r="CP46" s="50"/>
      <c r="CQ46" s="50"/>
      <c r="CR46" s="50"/>
      <c r="CS46" s="50"/>
      <c r="CT46" s="50"/>
      <c r="CU46" s="50"/>
      <c r="CV46" s="50"/>
      <c r="CW46" s="50"/>
      <c r="CX46" s="50"/>
      <c r="CY46" s="50"/>
      <c r="CZ46" s="50"/>
      <c r="DA46" s="50"/>
      <c r="DB46" s="50"/>
      <c r="DC46" s="50"/>
      <c r="DD46" s="50"/>
      <c r="DE46" s="50"/>
      <c r="DF46" s="50"/>
      <c r="DG46" s="50"/>
      <c r="DH46" s="50"/>
      <c r="DI46" s="50"/>
      <c r="DJ46" s="50"/>
      <c r="DK46" s="50"/>
      <c r="DL46" s="50"/>
      <c r="DM46" s="50"/>
      <c r="DN46" s="50"/>
      <c r="DO46" s="50"/>
      <c r="DP46" s="50"/>
      <c r="DQ46" s="50"/>
      <c r="DR46" s="50"/>
      <c r="DS46" s="50"/>
      <c r="DT46" s="50"/>
      <c r="DU46" s="50"/>
      <c r="DV46" s="50"/>
      <c r="DW46" s="50"/>
      <c r="DX46" s="50"/>
      <c r="DY46" s="50"/>
      <c r="DZ46" s="50"/>
      <c r="EA46" s="50"/>
      <c r="EB46" s="50"/>
      <c r="EC46" s="50"/>
      <c r="ED46" s="50"/>
      <c r="EE46" s="50"/>
      <c r="EF46" s="50"/>
      <c r="EG46" s="50"/>
      <c r="EH46" s="50"/>
      <c r="EI46" s="50"/>
      <c r="EJ46" s="50"/>
      <c r="EK46" s="50"/>
      <c r="EL46" s="50"/>
      <c r="EM46" s="50"/>
      <c r="EN46" s="50"/>
      <c r="EO46" s="50"/>
      <c r="EP46" s="50"/>
      <c r="EQ46" s="50"/>
      <c r="ER46" s="50"/>
      <c r="ES46" s="50"/>
      <c r="ET46" s="50"/>
      <c r="EU46" s="50"/>
      <c r="EV46" s="50"/>
      <c r="EW46" s="50"/>
      <c r="EX46" s="50"/>
      <c r="EY46" s="50"/>
      <c r="EZ46" s="50"/>
      <c r="FA46" s="50"/>
      <c r="FB46" s="50"/>
      <c r="FC46" s="50"/>
      <c r="FD46" s="50"/>
      <c r="FE46" s="50"/>
      <c r="FF46" s="50"/>
      <c r="FG46" s="50"/>
      <c r="FH46" s="50"/>
      <c r="FI46" s="50"/>
      <c r="FJ46" s="50"/>
      <c r="FK46" s="50"/>
      <c r="FL46" s="50"/>
      <c r="FM46" s="50"/>
      <c r="FN46" s="50"/>
      <c r="FO46" s="50"/>
      <c r="FP46" s="50"/>
      <c r="FQ46" s="50"/>
    </row>
    <row r="47" spans="1:173" ht="18.75" x14ac:dyDescent="0.3">
      <c r="A47" s="31" t="s">
        <v>171</v>
      </c>
      <c r="B47" s="30" t="s">
        <v>91</v>
      </c>
      <c r="C47" s="29" t="s">
        <v>217</v>
      </c>
      <c r="D47" s="26"/>
      <c r="E47" s="29" t="s">
        <v>217</v>
      </c>
      <c r="F47" s="29"/>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c r="BK47" s="50"/>
      <c r="BL47" s="50"/>
      <c r="BM47" s="50"/>
      <c r="BN47" s="50"/>
      <c r="BO47" s="50"/>
      <c r="BP47" s="50"/>
      <c r="BQ47" s="50"/>
      <c r="BR47" s="50"/>
      <c r="BS47" s="50"/>
      <c r="BT47" s="50"/>
      <c r="BU47" s="50"/>
      <c r="BV47" s="50"/>
      <c r="BW47" s="50"/>
      <c r="BX47" s="50"/>
      <c r="BY47" s="50"/>
      <c r="BZ47" s="50"/>
      <c r="CA47" s="50"/>
      <c r="CB47" s="50"/>
      <c r="CC47" s="50"/>
      <c r="CD47" s="50"/>
      <c r="CE47" s="50"/>
      <c r="CF47" s="50"/>
      <c r="CG47" s="50"/>
      <c r="CH47" s="50"/>
      <c r="CI47" s="50"/>
      <c r="CJ47" s="50"/>
      <c r="CK47" s="50"/>
      <c r="CL47" s="50"/>
      <c r="CM47" s="50"/>
      <c r="CN47" s="50"/>
      <c r="CO47" s="50"/>
      <c r="CP47" s="50"/>
      <c r="CQ47" s="50"/>
      <c r="CR47" s="50"/>
      <c r="CS47" s="50"/>
      <c r="CT47" s="50"/>
      <c r="CU47" s="50"/>
      <c r="CV47" s="50"/>
      <c r="CW47" s="50"/>
      <c r="CX47" s="50"/>
      <c r="CY47" s="50"/>
      <c r="CZ47" s="50"/>
      <c r="DA47" s="50"/>
      <c r="DB47" s="50"/>
      <c r="DC47" s="50"/>
      <c r="DD47" s="50"/>
      <c r="DE47" s="50"/>
      <c r="DF47" s="50"/>
      <c r="DG47" s="50"/>
      <c r="DH47" s="50"/>
      <c r="DI47" s="50"/>
      <c r="DJ47" s="50"/>
      <c r="DK47" s="50"/>
      <c r="DL47" s="50"/>
      <c r="DM47" s="50"/>
      <c r="DN47" s="50"/>
      <c r="DO47" s="50"/>
      <c r="DP47" s="50"/>
      <c r="DQ47" s="50"/>
      <c r="DR47" s="50"/>
      <c r="DS47" s="50"/>
      <c r="DT47" s="50"/>
      <c r="DU47" s="50"/>
      <c r="DV47" s="50"/>
      <c r="DW47" s="50"/>
      <c r="DX47" s="50"/>
      <c r="DY47" s="50"/>
      <c r="DZ47" s="50"/>
      <c r="EA47" s="50"/>
      <c r="EB47" s="50"/>
      <c r="EC47" s="50"/>
      <c r="ED47" s="50"/>
      <c r="EE47" s="50"/>
      <c r="EF47" s="50"/>
      <c r="EG47" s="50"/>
      <c r="EH47" s="50"/>
      <c r="EI47" s="50"/>
      <c r="EJ47" s="50"/>
      <c r="EK47" s="50"/>
      <c r="EL47" s="50"/>
      <c r="EM47" s="50"/>
      <c r="EN47" s="50"/>
      <c r="EO47" s="50"/>
      <c r="EP47" s="50"/>
      <c r="EQ47" s="50"/>
      <c r="ER47" s="50"/>
      <c r="ES47" s="50"/>
      <c r="ET47" s="50"/>
      <c r="EU47" s="50"/>
      <c r="EV47" s="50"/>
      <c r="EW47" s="50"/>
      <c r="EX47" s="50"/>
      <c r="EY47" s="50"/>
      <c r="EZ47" s="50"/>
      <c r="FA47" s="50"/>
      <c r="FB47" s="50"/>
      <c r="FC47" s="50"/>
      <c r="FD47" s="50"/>
      <c r="FE47" s="50"/>
      <c r="FF47" s="50"/>
      <c r="FG47" s="50"/>
      <c r="FH47" s="50"/>
      <c r="FI47" s="50"/>
      <c r="FJ47" s="50"/>
      <c r="FK47" s="50"/>
      <c r="FL47" s="50"/>
      <c r="FM47" s="50"/>
      <c r="FN47" s="50"/>
      <c r="FO47" s="50"/>
      <c r="FP47" s="50"/>
      <c r="FQ47" s="50"/>
    </row>
    <row r="48" spans="1:173" ht="18.75" x14ac:dyDescent="0.3">
      <c r="A48" s="31" t="s">
        <v>172</v>
      </c>
      <c r="B48" s="30" t="s">
        <v>91</v>
      </c>
      <c r="C48" s="29" t="s">
        <v>217</v>
      </c>
      <c r="D48" s="26"/>
      <c r="E48" s="29" t="s">
        <v>217</v>
      </c>
      <c r="F48" s="29"/>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c r="BK48" s="50"/>
      <c r="BL48" s="50"/>
      <c r="BM48" s="50"/>
      <c r="BN48" s="50"/>
      <c r="BO48" s="50"/>
      <c r="BP48" s="50"/>
      <c r="BQ48" s="50"/>
      <c r="BR48" s="50"/>
      <c r="BS48" s="50"/>
      <c r="BT48" s="50"/>
      <c r="BU48" s="50"/>
      <c r="BV48" s="50"/>
      <c r="BW48" s="50"/>
      <c r="BX48" s="50"/>
      <c r="BY48" s="50"/>
      <c r="BZ48" s="50"/>
      <c r="CA48" s="50"/>
      <c r="CB48" s="50"/>
      <c r="CC48" s="50"/>
      <c r="CD48" s="50"/>
      <c r="CE48" s="50"/>
      <c r="CF48" s="50"/>
      <c r="CG48" s="50"/>
      <c r="CH48" s="50"/>
      <c r="CI48" s="50"/>
      <c r="CJ48" s="50"/>
      <c r="CK48" s="50"/>
      <c r="CL48" s="50"/>
      <c r="CM48" s="50"/>
      <c r="CN48" s="50"/>
      <c r="CO48" s="50"/>
      <c r="CP48" s="50"/>
      <c r="CQ48" s="50"/>
      <c r="CR48" s="50"/>
      <c r="CS48" s="50"/>
      <c r="CT48" s="50"/>
      <c r="CU48" s="50"/>
      <c r="CV48" s="50"/>
      <c r="CW48" s="50"/>
      <c r="CX48" s="50"/>
      <c r="CY48" s="50"/>
      <c r="CZ48" s="50"/>
      <c r="DA48" s="50"/>
      <c r="DB48" s="50"/>
      <c r="DC48" s="50"/>
      <c r="DD48" s="50"/>
      <c r="DE48" s="50"/>
      <c r="DF48" s="50"/>
      <c r="DG48" s="50"/>
      <c r="DH48" s="50"/>
      <c r="DI48" s="50"/>
      <c r="DJ48" s="50"/>
      <c r="DK48" s="50"/>
      <c r="DL48" s="50"/>
      <c r="DM48" s="50"/>
      <c r="DN48" s="50"/>
      <c r="DO48" s="50"/>
      <c r="DP48" s="50"/>
      <c r="DQ48" s="50"/>
      <c r="DR48" s="50"/>
      <c r="DS48" s="50"/>
      <c r="DT48" s="50"/>
      <c r="DU48" s="50"/>
      <c r="DV48" s="50"/>
      <c r="DW48" s="50"/>
      <c r="DX48" s="50"/>
      <c r="DY48" s="50"/>
      <c r="DZ48" s="50"/>
      <c r="EA48" s="50"/>
      <c r="EB48" s="50"/>
      <c r="EC48" s="50"/>
      <c r="ED48" s="50"/>
      <c r="EE48" s="50"/>
      <c r="EF48" s="50"/>
      <c r="EG48" s="50"/>
      <c r="EH48" s="50"/>
      <c r="EI48" s="50"/>
      <c r="EJ48" s="50"/>
      <c r="EK48" s="50"/>
      <c r="EL48" s="50"/>
      <c r="EM48" s="50"/>
      <c r="EN48" s="50"/>
      <c r="EO48" s="50"/>
      <c r="EP48" s="50"/>
      <c r="EQ48" s="50"/>
      <c r="ER48" s="50"/>
      <c r="ES48" s="50"/>
      <c r="ET48" s="50"/>
      <c r="EU48" s="50"/>
      <c r="EV48" s="50"/>
      <c r="EW48" s="50"/>
      <c r="EX48" s="50"/>
      <c r="EY48" s="50"/>
      <c r="EZ48" s="50"/>
      <c r="FA48" s="50"/>
      <c r="FB48" s="50"/>
      <c r="FC48" s="50"/>
      <c r="FD48" s="50"/>
      <c r="FE48" s="50"/>
      <c r="FF48" s="50"/>
      <c r="FG48" s="50"/>
      <c r="FH48" s="50"/>
      <c r="FI48" s="50"/>
      <c r="FJ48" s="50"/>
      <c r="FK48" s="50"/>
      <c r="FL48" s="50"/>
      <c r="FM48" s="50"/>
      <c r="FN48" s="50"/>
      <c r="FO48" s="50"/>
      <c r="FP48" s="50"/>
      <c r="FQ48" s="50"/>
    </row>
    <row r="49" spans="1:173" ht="18.75" x14ac:dyDescent="0.3">
      <c r="A49" s="31" t="s">
        <v>173</v>
      </c>
      <c r="B49" s="30" t="s">
        <v>91</v>
      </c>
      <c r="C49" s="29" t="s">
        <v>217</v>
      </c>
      <c r="D49" s="26"/>
      <c r="E49" s="29" t="s">
        <v>217</v>
      </c>
      <c r="F49" s="29"/>
      <c r="G49" s="26"/>
      <c r="H49" s="26"/>
      <c r="I49" s="26"/>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c r="BK49" s="50"/>
      <c r="BL49" s="50"/>
      <c r="BM49" s="50"/>
      <c r="BN49" s="50"/>
      <c r="BO49" s="50"/>
      <c r="BP49" s="50"/>
      <c r="BQ49" s="50"/>
      <c r="BR49" s="50"/>
      <c r="BS49" s="50"/>
      <c r="BT49" s="50"/>
      <c r="BU49" s="50"/>
      <c r="BV49" s="50"/>
      <c r="BW49" s="50"/>
      <c r="BX49" s="50"/>
      <c r="BY49" s="50"/>
      <c r="BZ49" s="50"/>
      <c r="CA49" s="50"/>
      <c r="CB49" s="50"/>
      <c r="CC49" s="50"/>
      <c r="CD49" s="50"/>
      <c r="CE49" s="50"/>
      <c r="CF49" s="50"/>
      <c r="CG49" s="50"/>
      <c r="CH49" s="50"/>
      <c r="CI49" s="50"/>
      <c r="CJ49" s="50"/>
      <c r="CK49" s="50"/>
      <c r="CL49" s="50"/>
      <c r="CM49" s="50"/>
      <c r="CN49" s="50"/>
      <c r="CO49" s="50"/>
      <c r="CP49" s="50"/>
      <c r="CQ49" s="50"/>
      <c r="CR49" s="50"/>
      <c r="CS49" s="50"/>
      <c r="CT49" s="50"/>
      <c r="CU49" s="50"/>
      <c r="CV49" s="50"/>
      <c r="CW49" s="50"/>
      <c r="CX49" s="50"/>
      <c r="CY49" s="50"/>
      <c r="CZ49" s="50"/>
      <c r="DA49" s="50"/>
      <c r="DB49" s="50"/>
      <c r="DC49" s="50"/>
      <c r="DD49" s="50"/>
      <c r="DE49" s="50"/>
      <c r="DF49" s="50"/>
      <c r="DG49" s="50"/>
      <c r="DH49" s="50"/>
      <c r="DI49" s="50"/>
      <c r="DJ49" s="50"/>
      <c r="DK49" s="50"/>
      <c r="DL49" s="50"/>
      <c r="DM49" s="50"/>
      <c r="DN49" s="50"/>
      <c r="DO49" s="50"/>
      <c r="DP49" s="50"/>
      <c r="DQ49" s="50"/>
      <c r="DR49" s="50"/>
      <c r="DS49" s="50"/>
      <c r="DT49" s="50"/>
      <c r="DU49" s="50"/>
      <c r="DV49" s="50"/>
      <c r="DW49" s="50"/>
      <c r="DX49" s="50"/>
      <c r="DY49" s="50"/>
      <c r="DZ49" s="50"/>
      <c r="EA49" s="50"/>
      <c r="EB49" s="50"/>
      <c r="EC49" s="50"/>
      <c r="ED49" s="50"/>
      <c r="EE49" s="50"/>
      <c r="EF49" s="50"/>
      <c r="EG49" s="50"/>
      <c r="EH49" s="50"/>
      <c r="EI49" s="50"/>
      <c r="EJ49" s="50"/>
      <c r="EK49" s="50"/>
      <c r="EL49" s="50"/>
      <c r="EM49" s="50"/>
      <c r="EN49" s="50"/>
      <c r="EO49" s="50"/>
      <c r="EP49" s="50"/>
      <c r="EQ49" s="50"/>
      <c r="ER49" s="50"/>
      <c r="ES49" s="50"/>
      <c r="ET49" s="50"/>
      <c r="EU49" s="50"/>
      <c r="EV49" s="50"/>
      <c r="EW49" s="50"/>
      <c r="EX49" s="50"/>
      <c r="EY49" s="50"/>
      <c r="EZ49" s="50"/>
      <c r="FA49" s="50"/>
      <c r="FB49" s="50"/>
      <c r="FC49" s="50"/>
      <c r="FD49" s="50"/>
      <c r="FE49" s="50"/>
      <c r="FF49" s="50"/>
      <c r="FG49" s="50"/>
      <c r="FH49" s="50"/>
      <c r="FI49" s="50"/>
      <c r="FJ49" s="50"/>
      <c r="FK49" s="50"/>
      <c r="FL49" s="50"/>
      <c r="FM49" s="50"/>
      <c r="FN49" s="50"/>
      <c r="FO49" s="50"/>
      <c r="FP49" s="50"/>
      <c r="FQ49" s="50"/>
    </row>
    <row r="50" spans="1:173" ht="18.75" x14ac:dyDescent="0.3">
      <c r="A50" s="31" t="s">
        <v>174</v>
      </c>
      <c r="B50" s="30" t="s">
        <v>91</v>
      </c>
      <c r="C50" s="29" t="s">
        <v>217</v>
      </c>
      <c r="D50" s="26"/>
      <c r="E50" s="29" t="s">
        <v>217</v>
      </c>
      <c r="F50" s="29"/>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c r="BK50" s="50"/>
      <c r="BL50" s="50"/>
      <c r="BM50" s="50"/>
      <c r="BN50" s="50"/>
      <c r="BO50" s="50"/>
      <c r="BP50" s="50"/>
      <c r="BQ50" s="50"/>
      <c r="BR50" s="50"/>
      <c r="BS50" s="50"/>
      <c r="BT50" s="50"/>
      <c r="BU50" s="50"/>
      <c r="BV50" s="50"/>
      <c r="BW50" s="50"/>
      <c r="BX50" s="50"/>
      <c r="BY50" s="50"/>
      <c r="BZ50" s="50"/>
      <c r="CA50" s="50"/>
      <c r="CB50" s="50"/>
      <c r="CC50" s="50"/>
      <c r="CD50" s="50"/>
      <c r="CE50" s="50"/>
      <c r="CF50" s="50"/>
      <c r="CG50" s="50"/>
      <c r="CH50" s="50"/>
      <c r="CI50" s="50"/>
      <c r="CJ50" s="50"/>
      <c r="CK50" s="50"/>
      <c r="CL50" s="50"/>
      <c r="CM50" s="50"/>
      <c r="CN50" s="50"/>
      <c r="CO50" s="50"/>
      <c r="CP50" s="50"/>
      <c r="CQ50" s="50"/>
      <c r="CR50" s="50"/>
      <c r="CS50" s="50"/>
      <c r="CT50" s="50"/>
      <c r="CU50" s="50"/>
      <c r="CV50" s="50"/>
      <c r="CW50" s="50"/>
      <c r="CX50" s="50"/>
      <c r="CY50" s="50"/>
      <c r="CZ50" s="50"/>
      <c r="DA50" s="50"/>
      <c r="DB50" s="50"/>
      <c r="DC50" s="50"/>
      <c r="DD50" s="50"/>
      <c r="DE50" s="50"/>
      <c r="DF50" s="50"/>
      <c r="DG50" s="50"/>
      <c r="DH50" s="50"/>
      <c r="DI50" s="50"/>
      <c r="DJ50" s="50"/>
      <c r="DK50" s="50"/>
      <c r="DL50" s="50"/>
      <c r="DM50" s="50"/>
      <c r="DN50" s="50"/>
      <c r="DO50" s="50"/>
      <c r="DP50" s="50"/>
      <c r="DQ50" s="50"/>
      <c r="DR50" s="50"/>
      <c r="DS50" s="50"/>
      <c r="DT50" s="50"/>
      <c r="DU50" s="50"/>
      <c r="DV50" s="50"/>
      <c r="DW50" s="50"/>
      <c r="DX50" s="50"/>
      <c r="DY50" s="50"/>
      <c r="DZ50" s="50"/>
      <c r="EA50" s="50"/>
      <c r="EB50" s="50"/>
      <c r="EC50" s="50"/>
      <c r="ED50" s="50"/>
      <c r="EE50" s="50"/>
      <c r="EF50" s="50"/>
      <c r="EG50" s="50"/>
      <c r="EH50" s="50"/>
      <c r="EI50" s="50"/>
      <c r="EJ50" s="50"/>
      <c r="EK50" s="50"/>
      <c r="EL50" s="50"/>
      <c r="EM50" s="50"/>
      <c r="EN50" s="50"/>
      <c r="EO50" s="50"/>
      <c r="EP50" s="50"/>
      <c r="EQ50" s="50"/>
      <c r="ER50" s="50"/>
      <c r="ES50" s="50"/>
      <c r="ET50" s="50"/>
      <c r="EU50" s="50"/>
      <c r="EV50" s="50"/>
      <c r="EW50" s="50"/>
      <c r="EX50" s="50"/>
      <c r="EY50" s="50"/>
      <c r="EZ50" s="50"/>
      <c r="FA50" s="50"/>
      <c r="FB50" s="50"/>
      <c r="FC50" s="50"/>
      <c r="FD50" s="50"/>
      <c r="FE50" s="50"/>
      <c r="FF50" s="50"/>
      <c r="FG50" s="50"/>
      <c r="FH50" s="50"/>
      <c r="FI50" s="50"/>
      <c r="FJ50" s="50"/>
      <c r="FK50" s="50"/>
      <c r="FL50" s="50"/>
      <c r="FM50" s="50"/>
      <c r="FN50" s="50"/>
      <c r="FO50" s="50"/>
      <c r="FP50" s="50"/>
      <c r="FQ50" s="50"/>
    </row>
    <row r="51" spans="1:173" ht="18.75" x14ac:dyDescent="0.3">
      <c r="A51" s="31" t="s">
        <v>175</v>
      </c>
      <c r="B51" s="30" t="s">
        <v>91</v>
      </c>
      <c r="C51" s="29" t="s">
        <v>217</v>
      </c>
      <c r="D51" s="26"/>
      <c r="E51" s="29" t="s">
        <v>217</v>
      </c>
      <c r="F51" s="29"/>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c r="BR51" s="50"/>
      <c r="BS51" s="50"/>
      <c r="BT51" s="50"/>
      <c r="BU51" s="50"/>
      <c r="BV51" s="50"/>
      <c r="BW51" s="50"/>
      <c r="BX51" s="50"/>
      <c r="BY51" s="50"/>
      <c r="BZ51" s="50"/>
      <c r="CA51" s="50"/>
      <c r="CB51" s="50"/>
      <c r="CC51" s="50"/>
      <c r="CD51" s="50"/>
      <c r="CE51" s="50"/>
      <c r="CF51" s="50"/>
      <c r="CG51" s="50"/>
      <c r="CH51" s="50"/>
      <c r="CI51" s="50"/>
      <c r="CJ51" s="50"/>
      <c r="CK51" s="50"/>
      <c r="CL51" s="50"/>
      <c r="CM51" s="50"/>
      <c r="CN51" s="50"/>
      <c r="CO51" s="50"/>
      <c r="CP51" s="50"/>
      <c r="CQ51" s="50"/>
      <c r="CR51" s="50"/>
      <c r="CS51" s="50"/>
      <c r="CT51" s="50"/>
      <c r="CU51" s="50"/>
      <c r="CV51" s="50"/>
      <c r="CW51" s="50"/>
      <c r="CX51" s="50"/>
      <c r="CY51" s="50"/>
      <c r="CZ51" s="50"/>
      <c r="DA51" s="50"/>
      <c r="DB51" s="50"/>
      <c r="DC51" s="50"/>
      <c r="DD51" s="50"/>
      <c r="DE51" s="50"/>
      <c r="DF51" s="50"/>
      <c r="DG51" s="50"/>
      <c r="DH51" s="50"/>
      <c r="DI51" s="50"/>
      <c r="DJ51" s="50"/>
      <c r="DK51" s="50"/>
      <c r="DL51" s="50"/>
      <c r="DM51" s="50"/>
      <c r="DN51" s="50"/>
      <c r="DO51" s="50"/>
      <c r="DP51" s="50"/>
      <c r="DQ51" s="50"/>
      <c r="DR51" s="50"/>
      <c r="DS51" s="50"/>
      <c r="DT51" s="50"/>
      <c r="DU51" s="50"/>
      <c r="DV51" s="50"/>
      <c r="DW51" s="50"/>
      <c r="DX51" s="50"/>
      <c r="DY51" s="50"/>
      <c r="DZ51" s="50"/>
      <c r="EA51" s="50"/>
      <c r="EB51" s="50"/>
      <c r="EC51" s="50"/>
      <c r="ED51" s="50"/>
      <c r="EE51" s="50"/>
      <c r="EF51" s="50"/>
      <c r="EG51" s="50"/>
      <c r="EH51" s="50"/>
      <c r="EI51" s="50"/>
      <c r="EJ51" s="50"/>
      <c r="EK51" s="50"/>
      <c r="EL51" s="50"/>
      <c r="EM51" s="50"/>
      <c r="EN51" s="50"/>
      <c r="EO51" s="50"/>
      <c r="EP51" s="50"/>
      <c r="EQ51" s="50"/>
      <c r="ER51" s="50"/>
      <c r="ES51" s="50"/>
      <c r="ET51" s="50"/>
      <c r="EU51" s="50"/>
      <c r="EV51" s="50"/>
      <c r="EW51" s="50"/>
      <c r="EX51" s="50"/>
      <c r="EY51" s="50"/>
      <c r="EZ51" s="50"/>
      <c r="FA51" s="50"/>
      <c r="FB51" s="50"/>
      <c r="FC51" s="50"/>
      <c r="FD51" s="50"/>
      <c r="FE51" s="50"/>
      <c r="FF51" s="50"/>
      <c r="FG51" s="50"/>
      <c r="FH51" s="50"/>
      <c r="FI51" s="50"/>
      <c r="FJ51" s="50"/>
      <c r="FK51" s="50"/>
      <c r="FL51" s="50"/>
      <c r="FM51" s="50"/>
      <c r="FN51" s="50"/>
      <c r="FO51" s="50"/>
      <c r="FP51" s="50"/>
      <c r="FQ51" s="50"/>
    </row>
    <row r="52" spans="1:173" ht="18.75" x14ac:dyDescent="0.3">
      <c r="A52" s="31" t="s">
        <v>321</v>
      </c>
      <c r="B52" s="30" t="s">
        <v>91</v>
      </c>
      <c r="C52" s="29" t="s">
        <v>217</v>
      </c>
      <c r="D52" s="26"/>
      <c r="E52" s="29" t="s">
        <v>217</v>
      </c>
      <c r="F52" s="29"/>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c r="BK52" s="50"/>
      <c r="BL52" s="50"/>
      <c r="BM52" s="50"/>
      <c r="BN52" s="50"/>
      <c r="BO52" s="50"/>
      <c r="BP52" s="50"/>
      <c r="BQ52" s="50"/>
      <c r="BR52" s="50"/>
      <c r="BS52" s="50"/>
      <c r="BT52" s="50"/>
      <c r="BU52" s="50"/>
      <c r="BV52" s="50"/>
      <c r="BW52" s="50"/>
      <c r="BX52" s="50"/>
      <c r="BY52" s="50"/>
      <c r="BZ52" s="50"/>
      <c r="CA52" s="50"/>
      <c r="CB52" s="50"/>
      <c r="CC52" s="50"/>
      <c r="CD52" s="50"/>
      <c r="CE52" s="50"/>
      <c r="CF52" s="50"/>
      <c r="CG52" s="50"/>
      <c r="CH52" s="50"/>
      <c r="CI52" s="50"/>
      <c r="CJ52" s="50"/>
      <c r="CK52" s="50"/>
      <c r="CL52" s="50"/>
      <c r="CM52" s="50"/>
      <c r="CN52" s="50"/>
      <c r="CO52" s="50"/>
      <c r="CP52" s="50"/>
      <c r="CQ52" s="50"/>
      <c r="CR52" s="50"/>
      <c r="CS52" s="50"/>
      <c r="CT52" s="50"/>
      <c r="CU52" s="50"/>
      <c r="CV52" s="50"/>
      <c r="CW52" s="50"/>
      <c r="CX52" s="50"/>
      <c r="CY52" s="50"/>
      <c r="CZ52" s="50"/>
      <c r="DA52" s="50"/>
      <c r="DB52" s="50"/>
      <c r="DC52" s="50"/>
      <c r="DD52" s="50"/>
      <c r="DE52" s="50"/>
      <c r="DF52" s="50"/>
      <c r="DG52" s="50"/>
      <c r="DH52" s="50"/>
      <c r="DI52" s="50"/>
      <c r="DJ52" s="50"/>
      <c r="DK52" s="50"/>
      <c r="DL52" s="50"/>
      <c r="DM52" s="50"/>
      <c r="DN52" s="50"/>
      <c r="DO52" s="50"/>
      <c r="DP52" s="50"/>
      <c r="DQ52" s="50"/>
      <c r="DR52" s="50"/>
      <c r="DS52" s="50"/>
      <c r="DT52" s="50"/>
      <c r="DU52" s="50"/>
      <c r="DV52" s="50"/>
      <c r="DW52" s="50"/>
      <c r="DX52" s="50"/>
      <c r="DY52" s="50"/>
      <c r="DZ52" s="50"/>
      <c r="EA52" s="50"/>
      <c r="EB52" s="50"/>
      <c r="EC52" s="50"/>
      <c r="ED52" s="50"/>
      <c r="EE52" s="50"/>
      <c r="EF52" s="50"/>
      <c r="EG52" s="50"/>
      <c r="EH52" s="50"/>
      <c r="EI52" s="50"/>
      <c r="EJ52" s="50"/>
      <c r="EK52" s="50"/>
      <c r="EL52" s="50"/>
      <c r="EM52" s="50"/>
      <c r="EN52" s="50"/>
      <c r="EO52" s="50"/>
      <c r="EP52" s="50"/>
      <c r="EQ52" s="50"/>
      <c r="ER52" s="50"/>
      <c r="ES52" s="50"/>
      <c r="ET52" s="50"/>
      <c r="EU52" s="50"/>
      <c r="EV52" s="50"/>
      <c r="EW52" s="50"/>
      <c r="EX52" s="50"/>
      <c r="EY52" s="50"/>
      <c r="EZ52" s="50"/>
      <c r="FA52" s="50"/>
      <c r="FB52" s="50"/>
      <c r="FC52" s="50"/>
      <c r="FD52" s="50"/>
      <c r="FE52" s="50"/>
      <c r="FF52" s="50"/>
      <c r="FG52" s="50"/>
      <c r="FH52" s="50"/>
      <c r="FI52" s="50"/>
      <c r="FJ52" s="50"/>
      <c r="FK52" s="50"/>
      <c r="FL52" s="50"/>
      <c r="FM52" s="50"/>
      <c r="FN52" s="50"/>
      <c r="FO52" s="50"/>
      <c r="FP52" s="50"/>
      <c r="FQ52" s="50"/>
    </row>
    <row r="53" spans="1:173" s="4" customFormat="1" ht="37.5" x14ac:dyDescent="0.3">
      <c r="A53" s="35"/>
      <c r="B53" s="34" t="s">
        <v>180</v>
      </c>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52"/>
      <c r="AL53" s="52"/>
      <c r="AM53" s="52"/>
      <c r="AN53" s="52"/>
      <c r="AO53" s="52"/>
      <c r="AP53" s="52"/>
      <c r="AQ53" s="52"/>
      <c r="AR53" s="52"/>
      <c r="AS53" s="52"/>
      <c r="AT53" s="52"/>
      <c r="AU53" s="52"/>
      <c r="AV53" s="52"/>
      <c r="AW53" s="52"/>
      <c r="AX53" s="52"/>
      <c r="AY53" s="52"/>
      <c r="AZ53" s="52"/>
      <c r="BA53" s="52"/>
      <c r="BB53" s="52"/>
      <c r="BC53" s="52"/>
      <c r="BD53" s="52"/>
      <c r="BE53" s="52"/>
      <c r="BF53" s="52"/>
      <c r="BG53" s="52"/>
      <c r="BH53" s="52"/>
      <c r="BI53" s="52"/>
      <c r="BJ53" s="52"/>
      <c r="BK53" s="52"/>
      <c r="BL53" s="52"/>
      <c r="BM53" s="52"/>
      <c r="BN53" s="52"/>
      <c r="BO53" s="52"/>
      <c r="BP53" s="52"/>
      <c r="BQ53" s="52"/>
      <c r="BR53" s="52"/>
      <c r="BS53" s="52"/>
      <c r="BT53" s="52"/>
      <c r="BU53" s="52"/>
      <c r="BV53" s="52"/>
      <c r="BW53" s="52"/>
      <c r="BX53" s="52"/>
      <c r="BY53" s="52"/>
      <c r="BZ53" s="52"/>
      <c r="CA53" s="52"/>
      <c r="CB53" s="52"/>
      <c r="CC53" s="52"/>
      <c r="CD53" s="52"/>
      <c r="CE53" s="52"/>
      <c r="CF53" s="52"/>
      <c r="CG53" s="52"/>
      <c r="CH53" s="52"/>
      <c r="CI53" s="52"/>
      <c r="CJ53" s="52"/>
      <c r="CK53" s="52"/>
      <c r="CL53" s="52"/>
      <c r="CM53" s="52"/>
      <c r="CN53" s="52"/>
      <c r="CO53" s="52"/>
      <c r="CP53" s="52"/>
      <c r="CQ53" s="52"/>
      <c r="CR53" s="52"/>
      <c r="CS53" s="52"/>
      <c r="CT53" s="52"/>
      <c r="CU53" s="52"/>
      <c r="CV53" s="52"/>
      <c r="CW53" s="52"/>
      <c r="CX53" s="52"/>
      <c r="CY53" s="52"/>
      <c r="CZ53" s="52"/>
      <c r="DA53" s="52"/>
      <c r="DB53" s="52"/>
      <c r="DC53" s="52"/>
      <c r="DD53" s="52"/>
      <c r="DE53" s="52"/>
      <c r="DF53" s="52"/>
      <c r="DG53" s="52"/>
      <c r="DH53" s="52"/>
      <c r="DI53" s="52"/>
      <c r="DJ53" s="52"/>
      <c r="DK53" s="52"/>
      <c r="DL53" s="52"/>
      <c r="DM53" s="52"/>
      <c r="DN53" s="52"/>
      <c r="DO53" s="52"/>
      <c r="DP53" s="52"/>
      <c r="DQ53" s="52"/>
      <c r="DR53" s="52"/>
      <c r="DS53" s="52"/>
      <c r="DT53" s="52"/>
      <c r="DU53" s="52"/>
      <c r="DV53" s="52"/>
      <c r="DW53" s="52"/>
      <c r="DX53" s="52"/>
      <c r="DY53" s="52"/>
      <c r="DZ53" s="52"/>
      <c r="EA53" s="52"/>
      <c r="EB53" s="52"/>
      <c r="EC53" s="52"/>
      <c r="ED53" s="52"/>
      <c r="EE53" s="52"/>
      <c r="EF53" s="52"/>
      <c r="EG53" s="52"/>
      <c r="EH53" s="52"/>
      <c r="EI53" s="52"/>
      <c r="EJ53" s="52"/>
      <c r="EK53" s="52"/>
      <c r="EL53" s="52"/>
      <c r="EM53" s="52"/>
      <c r="EN53" s="52"/>
      <c r="EO53" s="52"/>
      <c r="EP53" s="52"/>
      <c r="EQ53" s="52"/>
      <c r="ER53" s="52"/>
      <c r="ES53" s="52"/>
      <c r="ET53" s="52"/>
      <c r="EU53" s="52"/>
      <c r="EV53" s="52"/>
      <c r="EW53" s="52"/>
      <c r="EX53" s="52"/>
      <c r="EY53" s="52"/>
      <c r="EZ53" s="52"/>
      <c r="FA53" s="52"/>
      <c r="FB53" s="52"/>
      <c r="FC53" s="52"/>
      <c r="FD53" s="52"/>
      <c r="FE53" s="52"/>
      <c r="FF53" s="52"/>
      <c r="FG53" s="52"/>
      <c r="FH53" s="52"/>
      <c r="FI53" s="52"/>
      <c r="FJ53" s="52"/>
      <c r="FK53" s="52"/>
      <c r="FL53" s="52"/>
      <c r="FM53" s="52"/>
      <c r="FN53" s="52"/>
      <c r="FO53" s="52"/>
      <c r="FP53" s="52"/>
      <c r="FQ53" s="52"/>
    </row>
    <row r="54" spans="1:173" ht="18.75" x14ac:dyDescent="0.3">
      <c r="A54" s="31" t="s">
        <v>127</v>
      </c>
      <c r="B54" s="30" t="s">
        <v>131</v>
      </c>
      <c r="C54" s="29"/>
      <c r="D54" s="26"/>
      <c r="E54" s="29" t="s">
        <v>217</v>
      </c>
      <c r="F54" s="29"/>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c r="BK54" s="50"/>
      <c r="BL54" s="50"/>
      <c r="BM54" s="50"/>
      <c r="BN54" s="50"/>
      <c r="BO54" s="50"/>
      <c r="BP54" s="50"/>
      <c r="BQ54" s="50"/>
      <c r="BR54" s="50"/>
      <c r="BS54" s="50"/>
      <c r="BT54" s="50"/>
      <c r="BU54" s="50"/>
      <c r="BV54" s="50"/>
      <c r="BW54" s="50"/>
      <c r="BX54" s="50"/>
      <c r="BY54" s="50"/>
      <c r="BZ54" s="50"/>
      <c r="CA54" s="50"/>
      <c r="CB54" s="50"/>
      <c r="CC54" s="50"/>
      <c r="CD54" s="50"/>
      <c r="CE54" s="50"/>
      <c r="CF54" s="50"/>
      <c r="CG54" s="50"/>
      <c r="CH54" s="50"/>
      <c r="CI54" s="50"/>
      <c r="CJ54" s="50"/>
      <c r="CK54" s="50"/>
      <c r="CL54" s="50"/>
      <c r="CM54" s="50"/>
      <c r="CN54" s="50"/>
      <c r="CO54" s="50"/>
      <c r="CP54" s="50"/>
      <c r="CQ54" s="50"/>
      <c r="CR54" s="50"/>
      <c r="CS54" s="50"/>
      <c r="CT54" s="50"/>
      <c r="CU54" s="50"/>
      <c r="CV54" s="50"/>
      <c r="CW54" s="50"/>
      <c r="CX54" s="50"/>
      <c r="CY54" s="50"/>
      <c r="CZ54" s="50"/>
      <c r="DA54" s="50"/>
      <c r="DB54" s="50"/>
      <c r="DC54" s="50"/>
      <c r="DD54" s="50"/>
      <c r="DE54" s="50"/>
      <c r="DF54" s="50"/>
      <c r="DG54" s="50"/>
      <c r="DH54" s="50"/>
      <c r="DI54" s="50"/>
      <c r="DJ54" s="50"/>
      <c r="DK54" s="50"/>
      <c r="DL54" s="50"/>
      <c r="DM54" s="50"/>
      <c r="DN54" s="50"/>
      <c r="DO54" s="50"/>
      <c r="DP54" s="50"/>
      <c r="DQ54" s="50"/>
      <c r="DR54" s="50"/>
      <c r="DS54" s="50"/>
      <c r="DT54" s="50"/>
      <c r="DU54" s="50"/>
      <c r="DV54" s="50"/>
      <c r="DW54" s="50"/>
      <c r="DX54" s="50"/>
      <c r="DY54" s="50"/>
      <c r="DZ54" s="50"/>
      <c r="EA54" s="50"/>
      <c r="EB54" s="50"/>
      <c r="EC54" s="50"/>
      <c r="ED54" s="50"/>
      <c r="EE54" s="50"/>
      <c r="EF54" s="50"/>
      <c r="EG54" s="50"/>
      <c r="EH54" s="50"/>
      <c r="EI54" s="50"/>
      <c r="EJ54" s="50"/>
      <c r="EK54" s="50"/>
      <c r="EL54" s="50"/>
      <c r="EM54" s="50"/>
      <c r="EN54" s="50"/>
      <c r="EO54" s="50"/>
      <c r="EP54" s="50"/>
      <c r="EQ54" s="50"/>
      <c r="ER54" s="50"/>
      <c r="ES54" s="50"/>
      <c r="ET54" s="50"/>
      <c r="EU54" s="50"/>
      <c r="EV54" s="50"/>
      <c r="EW54" s="50"/>
      <c r="EX54" s="50"/>
      <c r="EY54" s="50"/>
      <c r="EZ54" s="50"/>
      <c r="FA54" s="50"/>
      <c r="FB54" s="50"/>
      <c r="FC54" s="50"/>
      <c r="FD54" s="50"/>
      <c r="FE54" s="50"/>
      <c r="FF54" s="50"/>
      <c r="FG54" s="50"/>
      <c r="FH54" s="50"/>
      <c r="FI54" s="50"/>
      <c r="FJ54" s="50"/>
      <c r="FK54" s="50"/>
      <c r="FL54" s="50"/>
      <c r="FM54" s="50"/>
      <c r="FN54" s="50"/>
      <c r="FO54" s="50"/>
      <c r="FP54" s="50"/>
      <c r="FQ54" s="50"/>
    </row>
    <row r="55" spans="1:173" s="5" customFormat="1" ht="18.75" x14ac:dyDescent="0.3">
      <c r="A55" s="31" t="s">
        <v>93</v>
      </c>
      <c r="B55" s="30" t="s">
        <v>92</v>
      </c>
      <c r="C55" s="29"/>
      <c r="D55" s="29"/>
      <c r="E55" s="29" t="s">
        <v>217</v>
      </c>
      <c r="F55" s="29"/>
      <c r="G55" s="32"/>
      <c r="H55" s="32"/>
      <c r="I55" s="32"/>
      <c r="J55" s="32"/>
      <c r="K55" s="32"/>
      <c r="L55" s="32"/>
      <c r="M55" s="32"/>
      <c r="N55" s="32"/>
      <c r="O55" s="32"/>
      <c r="P55" s="32"/>
      <c r="Q55" s="32"/>
      <c r="R55" s="32"/>
      <c r="S55" s="32"/>
      <c r="T55" s="32"/>
      <c r="U55" s="32"/>
      <c r="V55" s="32"/>
      <c r="W55" s="29" t="s">
        <v>217</v>
      </c>
      <c r="X55" s="32"/>
      <c r="Y55" s="32"/>
      <c r="Z55" s="32"/>
      <c r="AA55" s="32"/>
      <c r="AB55" s="32"/>
      <c r="AC55" s="32"/>
      <c r="AD55" s="32"/>
      <c r="AE55" s="32"/>
      <c r="AF55" s="32"/>
      <c r="AG55" s="32"/>
      <c r="AH55" s="32"/>
      <c r="AI55" s="32"/>
      <c r="AJ55" s="3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c r="BO55" s="52"/>
      <c r="BP55" s="52"/>
      <c r="BQ55" s="52"/>
      <c r="BR55" s="52"/>
      <c r="BS55" s="52"/>
      <c r="BT55" s="52"/>
      <c r="BU55" s="52"/>
      <c r="BV55" s="52"/>
      <c r="BW55" s="52"/>
      <c r="BX55" s="52"/>
      <c r="BY55" s="52"/>
      <c r="BZ55" s="52"/>
      <c r="CA55" s="52"/>
      <c r="CB55" s="52"/>
      <c r="CC55" s="52"/>
      <c r="CD55" s="52"/>
      <c r="CE55" s="52"/>
      <c r="CF55" s="52"/>
      <c r="CG55" s="52"/>
      <c r="CH55" s="52"/>
      <c r="CI55" s="52"/>
      <c r="CJ55" s="52"/>
      <c r="CK55" s="52"/>
      <c r="CL55" s="52"/>
      <c r="CM55" s="52"/>
      <c r="CN55" s="52"/>
      <c r="CO55" s="52"/>
      <c r="CP55" s="52"/>
      <c r="CQ55" s="52"/>
      <c r="CR55" s="52"/>
      <c r="CS55" s="52"/>
      <c r="CT55" s="52"/>
      <c r="CU55" s="52"/>
      <c r="CV55" s="52"/>
      <c r="CW55" s="52"/>
      <c r="CX55" s="52"/>
      <c r="CY55" s="52"/>
      <c r="CZ55" s="52"/>
      <c r="DA55" s="52"/>
      <c r="DB55" s="52"/>
      <c r="DC55" s="52"/>
      <c r="DD55" s="52"/>
      <c r="DE55" s="52"/>
      <c r="DF55" s="52"/>
      <c r="DG55" s="52"/>
      <c r="DH55" s="52"/>
      <c r="DI55" s="52"/>
      <c r="DJ55" s="52"/>
      <c r="DK55" s="52"/>
      <c r="DL55" s="52"/>
      <c r="DM55" s="52"/>
      <c r="DN55" s="52"/>
      <c r="DO55" s="52"/>
      <c r="DP55" s="52"/>
      <c r="DQ55" s="52"/>
      <c r="DR55" s="52"/>
      <c r="DS55" s="52"/>
      <c r="DT55" s="52"/>
      <c r="DU55" s="52"/>
      <c r="DV55" s="52"/>
      <c r="DW55" s="52"/>
      <c r="DX55" s="52"/>
      <c r="DY55" s="52"/>
      <c r="DZ55" s="52"/>
      <c r="EA55" s="52"/>
      <c r="EB55" s="52"/>
      <c r="EC55" s="52"/>
      <c r="ED55" s="52"/>
      <c r="EE55" s="52"/>
      <c r="EF55" s="52"/>
      <c r="EG55" s="52"/>
      <c r="EH55" s="52"/>
      <c r="EI55" s="52"/>
      <c r="EJ55" s="52"/>
      <c r="EK55" s="52"/>
      <c r="EL55" s="52"/>
      <c r="EM55" s="52"/>
      <c r="EN55" s="52"/>
      <c r="EO55" s="52"/>
      <c r="EP55" s="52"/>
      <c r="EQ55" s="52"/>
      <c r="ER55" s="52"/>
      <c r="ES55" s="52"/>
      <c r="ET55" s="52"/>
      <c r="EU55" s="52"/>
      <c r="EV55" s="52"/>
      <c r="EW55" s="52"/>
      <c r="EX55" s="52"/>
      <c r="EY55" s="52"/>
      <c r="EZ55" s="52"/>
      <c r="FA55" s="52"/>
      <c r="FB55" s="52"/>
      <c r="FC55" s="52"/>
      <c r="FD55" s="52"/>
      <c r="FE55" s="52"/>
      <c r="FF55" s="52"/>
      <c r="FG55" s="52"/>
      <c r="FH55" s="52"/>
      <c r="FI55" s="52"/>
      <c r="FJ55" s="52"/>
      <c r="FK55" s="52"/>
      <c r="FL55" s="52"/>
      <c r="FM55" s="52"/>
      <c r="FN55" s="52"/>
      <c r="FO55" s="52"/>
      <c r="FP55" s="52"/>
      <c r="FQ55" s="52"/>
    </row>
    <row r="56" spans="1:173" ht="18.75" x14ac:dyDescent="0.3">
      <c r="A56" s="31" t="s">
        <v>129</v>
      </c>
      <c r="B56" s="30" t="s">
        <v>92</v>
      </c>
      <c r="C56" s="29"/>
      <c r="D56" s="26"/>
      <c r="E56" s="29" t="s">
        <v>217</v>
      </c>
      <c r="F56" s="29" t="s">
        <v>217</v>
      </c>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c r="BK56" s="50"/>
      <c r="BL56" s="50"/>
      <c r="BM56" s="50"/>
      <c r="BN56" s="50"/>
      <c r="BO56" s="50"/>
      <c r="BP56" s="50"/>
      <c r="BQ56" s="50"/>
      <c r="BR56" s="50"/>
      <c r="BS56" s="50"/>
      <c r="BT56" s="50"/>
      <c r="BU56" s="50"/>
      <c r="BV56" s="50"/>
      <c r="BW56" s="50"/>
      <c r="BX56" s="50"/>
      <c r="BY56" s="50"/>
      <c r="BZ56" s="50"/>
      <c r="CA56" s="50"/>
      <c r="CB56" s="50"/>
      <c r="CC56" s="50"/>
      <c r="CD56" s="50"/>
      <c r="CE56" s="50"/>
      <c r="CF56" s="50"/>
      <c r="CG56" s="50"/>
      <c r="CH56" s="50"/>
      <c r="CI56" s="50"/>
      <c r="CJ56" s="50"/>
      <c r="CK56" s="50"/>
      <c r="CL56" s="50"/>
      <c r="CM56" s="50"/>
      <c r="CN56" s="50"/>
      <c r="CO56" s="50"/>
      <c r="CP56" s="50"/>
      <c r="CQ56" s="50"/>
      <c r="CR56" s="50"/>
      <c r="CS56" s="50"/>
      <c r="CT56" s="50"/>
      <c r="CU56" s="50"/>
      <c r="CV56" s="50"/>
      <c r="CW56" s="50"/>
      <c r="CX56" s="50"/>
      <c r="CY56" s="50"/>
      <c r="CZ56" s="50"/>
      <c r="DA56" s="50"/>
      <c r="DB56" s="50"/>
      <c r="DC56" s="50"/>
      <c r="DD56" s="50"/>
      <c r="DE56" s="50"/>
      <c r="DF56" s="50"/>
      <c r="DG56" s="50"/>
      <c r="DH56" s="50"/>
      <c r="DI56" s="50"/>
      <c r="DJ56" s="50"/>
      <c r="DK56" s="50"/>
      <c r="DL56" s="50"/>
      <c r="DM56" s="50"/>
      <c r="DN56" s="50"/>
      <c r="DO56" s="50"/>
      <c r="DP56" s="50"/>
      <c r="DQ56" s="50"/>
      <c r="DR56" s="50"/>
      <c r="DS56" s="50"/>
      <c r="DT56" s="50"/>
      <c r="DU56" s="50"/>
      <c r="DV56" s="50"/>
      <c r="DW56" s="50"/>
      <c r="DX56" s="50"/>
      <c r="DY56" s="50"/>
      <c r="DZ56" s="50"/>
      <c r="EA56" s="50"/>
      <c r="EB56" s="50"/>
      <c r="EC56" s="50"/>
      <c r="ED56" s="50"/>
      <c r="EE56" s="50"/>
      <c r="EF56" s="50"/>
      <c r="EG56" s="50"/>
      <c r="EH56" s="50"/>
      <c r="EI56" s="50"/>
      <c r="EJ56" s="50"/>
      <c r="EK56" s="50"/>
      <c r="EL56" s="50"/>
      <c r="EM56" s="50"/>
      <c r="EN56" s="50"/>
      <c r="EO56" s="50"/>
      <c r="EP56" s="50"/>
      <c r="EQ56" s="50"/>
      <c r="ER56" s="50"/>
      <c r="ES56" s="50"/>
      <c r="ET56" s="50"/>
      <c r="EU56" s="50"/>
      <c r="EV56" s="50"/>
      <c r="EW56" s="50"/>
      <c r="EX56" s="50"/>
      <c r="EY56" s="50"/>
      <c r="EZ56" s="50"/>
      <c r="FA56" s="50"/>
      <c r="FB56" s="50"/>
      <c r="FC56" s="50"/>
      <c r="FD56" s="50"/>
      <c r="FE56" s="50"/>
      <c r="FF56" s="50"/>
      <c r="FG56" s="50"/>
      <c r="FH56" s="50"/>
      <c r="FI56" s="50"/>
      <c r="FJ56" s="50"/>
      <c r="FK56" s="50"/>
      <c r="FL56" s="50"/>
      <c r="FM56" s="50"/>
      <c r="FN56" s="50"/>
      <c r="FO56" s="50"/>
      <c r="FP56" s="50"/>
      <c r="FQ56" s="50"/>
    </row>
    <row r="57" spans="1:173" ht="18.75" x14ac:dyDescent="0.3">
      <c r="A57" s="31" t="s">
        <v>177</v>
      </c>
      <c r="B57" s="30" t="s">
        <v>176</v>
      </c>
      <c r="C57" s="26"/>
      <c r="D57" s="26"/>
      <c r="E57" s="29" t="s">
        <v>217</v>
      </c>
      <c r="F57" s="26"/>
      <c r="G57" s="26"/>
      <c r="H57" s="26"/>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c r="BK57" s="50"/>
      <c r="BL57" s="50"/>
      <c r="BM57" s="50"/>
      <c r="BN57" s="50"/>
      <c r="BO57" s="50"/>
      <c r="BP57" s="50"/>
      <c r="BQ57" s="50"/>
      <c r="BR57" s="50"/>
      <c r="BS57" s="50"/>
      <c r="BT57" s="50"/>
      <c r="BU57" s="50"/>
      <c r="BV57" s="50"/>
      <c r="BW57" s="50"/>
      <c r="BX57" s="50"/>
      <c r="BY57" s="50"/>
      <c r="BZ57" s="50"/>
      <c r="CA57" s="50"/>
      <c r="CB57" s="50"/>
      <c r="CC57" s="50"/>
      <c r="CD57" s="50"/>
      <c r="CE57" s="50"/>
      <c r="CF57" s="50"/>
      <c r="CG57" s="50"/>
      <c r="CH57" s="50"/>
      <c r="CI57" s="50"/>
      <c r="CJ57" s="50"/>
      <c r="CK57" s="50"/>
      <c r="CL57" s="50"/>
      <c r="CM57" s="50"/>
      <c r="CN57" s="50"/>
      <c r="CO57" s="50"/>
      <c r="CP57" s="50"/>
      <c r="CQ57" s="50"/>
      <c r="CR57" s="50"/>
      <c r="CS57" s="50"/>
      <c r="CT57" s="50"/>
      <c r="CU57" s="50"/>
      <c r="CV57" s="50"/>
      <c r="CW57" s="50"/>
      <c r="CX57" s="50"/>
      <c r="CY57" s="50"/>
      <c r="CZ57" s="50"/>
      <c r="DA57" s="50"/>
      <c r="DB57" s="50"/>
      <c r="DC57" s="50"/>
      <c r="DD57" s="50"/>
      <c r="DE57" s="50"/>
      <c r="DF57" s="50"/>
      <c r="DG57" s="50"/>
      <c r="DH57" s="50"/>
      <c r="DI57" s="50"/>
      <c r="DJ57" s="50"/>
      <c r="DK57" s="50"/>
      <c r="DL57" s="50"/>
      <c r="DM57" s="50"/>
      <c r="DN57" s="50"/>
      <c r="DO57" s="50"/>
      <c r="DP57" s="50"/>
      <c r="DQ57" s="50"/>
      <c r="DR57" s="50"/>
      <c r="DS57" s="50"/>
      <c r="DT57" s="50"/>
      <c r="DU57" s="50"/>
      <c r="DV57" s="50"/>
      <c r="DW57" s="50"/>
      <c r="DX57" s="50"/>
      <c r="DY57" s="50"/>
      <c r="DZ57" s="50"/>
      <c r="EA57" s="50"/>
      <c r="EB57" s="50"/>
      <c r="EC57" s="50"/>
      <c r="ED57" s="50"/>
      <c r="EE57" s="50"/>
      <c r="EF57" s="50"/>
      <c r="EG57" s="50"/>
      <c r="EH57" s="50"/>
      <c r="EI57" s="50"/>
      <c r="EJ57" s="50"/>
      <c r="EK57" s="50"/>
      <c r="EL57" s="50"/>
      <c r="EM57" s="50"/>
      <c r="EN57" s="50"/>
      <c r="EO57" s="50"/>
      <c r="EP57" s="50"/>
      <c r="EQ57" s="50"/>
      <c r="ER57" s="50"/>
      <c r="ES57" s="50"/>
      <c r="ET57" s="50"/>
      <c r="EU57" s="50"/>
      <c r="EV57" s="50"/>
      <c r="EW57" s="50"/>
      <c r="EX57" s="50"/>
      <c r="EY57" s="50"/>
      <c r="EZ57" s="50"/>
      <c r="FA57" s="50"/>
      <c r="FB57" s="50"/>
      <c r="FC57" s="50"/>
      <c r="FD57" s="50"/>
      <c r="FE57" s="50"/>
      <c r="FF57" s="50"/>
      <c r="FG57" s="50"/>
      <c r="FH57" s="50"/>
      <c r="FI57" s="50"/>
      <c r="FJ57" s="50"/>
      <c r="FK57" s="50"/>
      <c r="FL57" s="50"/>
      <c r="FM57" s="50"/>
      <c r="FN57" s="50"/>
      <c r="FO57" s="50"/>
      <c r="FP57" s="50"/>
      <c r="FQ57" s="50"/>
    </row>
    <row r="58" spans="1:173" ht="18.75" x14ac:dyDescent="0.3">
      <c r="A58" s="31" t="s">
        <v>178</v>
      </c>
      <c r="B58" s="30" t="s">
        <v>176</v>
      </c>
      <c r="C58" s="26"/>
      <c r="D58" s="26"/>
      <c r="E58" s="29" t="s">
        <v>217</v>
      </c>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c r="BK58" s="50"/>
      <c r="BL58" s="50"/>
      <c r="BM58" s="50"/>
      <c r="BN58" s="50"/>
      <c r="BO58" s="50"/>
      <c r="BP58" s="50"/>
      <c r="BQ58" s="50"/>
      <c r="BR58" s="50"/>
      <c r="BS58" s="50"/>
      <c r="BT58" s="50"/>
      <c r="BU58" s="50"/>
      <c r="BV58" s="50"/>
      <c r="BW58" s="50"/>
      <c r="BX58" s="50"/>
      <c r="BY58" s="50"/>
      <c r="BZ58" s="50"/>
      <c r="CA58" s="50"/>
      <c r="CB58" s="50"/>
      <c r="CC58" s="50"/>
      <c r="CD58" s="50"/>
      <c r="CE58" s="50"/>
      <c r="CF58" s="50"/>
      <c r="CG58" s="50"/>
      <c r="CH58" s="50"/>
      <c r="CI58" s="50"/>
      <c r="CJ58" s="50"/>
      <c r="CK58" s="50"/>
      <c r="CL58" s="50"/>
      <c r="CM58" s="50"/>
      <c r="CN58" s="50"/>
      <c r="CO58" s="50"/>
      <c r="CP58" s="50"/>
      <c r="CQ58" s="50"/>
      <c r="CR58" s="50"/>
      <c r="CS58" s="50"/>
      <c r="CT58" s="50"/>
      <c r="CU58" s="50"/>
      <c r="CV58" s="50"/>
      <c r="CW58" s="50"/>
      <c r="CX58" s="50"/>
      <c r="CY58" s="50"/>
      <c r="CZ58" s="50"/>
      <c r="DA58" s="50"/>
      <c r="DB58" s="50"/>
      <c r="DC58" s="50"/>
      <c r="DD58" s="50"/>
      <c r="DE58" s="50"/>
      <c r="DF58" s="50"/>
      <c r="DG58" s="50"/>
      <c r="DH58" s="50"/>
      <c r="DI58" s="50"/>
      <c r="DJ58" s="50"/>
      <c r="DK58" s="50"/>
      <c r="DL58" s="50"/>
      <c r="DM58" s="50"/>
      <c r="DN58" s="50"/>
      <c r="DO58" s="50"/>
      <c r="DP58" s="50"/>
      <c r="DQ58" s="50"/>
      <c r="DR58" s="50"/>
      <c r="DS58" s="50"/>
      <c r="DT58" s="50"/>
      <c r="DU58" s="50"/>
      <c r="DV58" s="50"/>
      <c r="DW58" s="50"/>
      <c r="DX58" s="50"/>
      <c r="DY58" s="50"/>
      <c r="DZ58" s="50"/>
      <c r="EA58" s="50"/>
      <c r="EB58" s="50"/>
      <c r="EC58" s="50"/>
      <c r="ED58" s="50"/>
      <c r="EE58" s="50"/>
      <c r="EF58" s="50"/>
      <c r="EG58" s="50"/>
      <c r="EH58" s="50"/>
      <c r="EI58" s="50"/>
      <c r="EJ58" s="50"/>
      <c r="EK58" s="50"/>
      <c r="EL58" s="50"/>
      <c r="EM58" s="50"/>
      <c r="EN58" s="50"/>
      <c r="EO58" s="50"/>
      <c r="EP58" s="50"/>
      <c r="EQ58" s="50"/>
      <c r="ER58" s="50"/>
      <c r="ES58" s="50"/>
      <c r="ET58" s="50"/>
      <c r="EU58" s="50"/>
      <c r="EV58" s="50"/>
      <c r="EW58" s="50"/>
      <c r="EX58" s="50"/>
      <c r="EY58" s="50"/>
      <c r="EZ58" s="50"/>
      <c r="FA58" s="50"/>
      <c r="FB58" s="50"/>
      <c r="FC58" s="50"/>
      <c r="FD58" s="50"/>
      <c r="FE58" s="50"/>
      <c r="FF58" s="50"/>
      <c r="FG58" s="50"/>
      <c r="FH58" s="50"/>
      <c r="FI58" s="50"/>
      <c r="FJ58" s="50"/>
      <c r="FK58" s="50"/>
      <c r="FL58" s="50"/>
      <c r="FM58" s="50"/>
      <c r="FN58" s="50"/>
      <c r="FO58" s="50"/>
      <c r="FP58" s="50"/>
      <c r="FQ58" s="50"/>
    </row>
    <row r="59" spans="1:173" ht="18.75" x14ac:dyDescent="0.3">
      <c r="A59" s="31" t="s">
        <v>182</v>
      </c>
      <c r="B59" s="30" t="s">
        <v>181</v>
      </c>
      <c r="C59" s="26"/>
      <c r="D59" s="26"/>
      <c r="E59" s="29" t="s">
        <v>217</v>
      </c>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c r="BK59" s="50"/>
      <c r="BL59" s="50"/>
      <c r="BM59" s="50"/>
      <c r="BN59" s="50"/>
      <c r="BO59" s="50"/>
      <c r="BP59" s="50"/>
      <c r="BQ59" s="50"/>
      <c r="BR59" s="50"/>
      <c r="BS59" s="50"/>
      <c r="BT59" s="50"/>
      <c r="BU59" s="50"/>
      <c r="BV59" s="50"/>
      <c r="BW59" s="50"/>
      <c r="BX59" s="50"/>
      <c r="BY59" s="50"/>
      <c r="BZ59" s="50"/>
      <c r="CA59" s="50"/>
      <c r="CB59" s="50"/>
      <c r="CC59" s="50"/>
      <c r="CD59" s="50"/>
      <c r="CE59" s="50"/>
      <c r="CF59" s="50"/>
      <c r="CG59" s="50"/>
      <c r="CH59" s="50"/>
      <c r="CI59" s="50"/>
      <c r="CJ59" s="50"/>
      <c r="CK59" s="50"/>
      <c r="CL59" s="50"/>
      <c r="CM59" s="50"/>
      <c r="CN59" s="50"/>
      <c r="CO59" s="50"/>
      <c r="CP59" s="50"/>
      <c r="CQ59" s="50"/>
      <c r="CR59" s="50"/>
      <c r="CS59" s="50"/>
      <c r="CT59" s="50"/>
      <c r="CU59" s="50"/>
      <c r="CV59" s="50"/>
      <c r="CW59" s="50"/>
      <c r="CX59" s="50"/>
      <c r="CY59" s="50"/>
      <c r="CZ59" s="50"/>
      <c r="DA59" s="50"/>
      <c r="DB59" s="50"/>
      <c r="DC59" s="50"/>
      <c r="DD59" s="50"/>
      <c r="DE59" s="50"/>
      <c r="DF59" s="50"/>
      <c r="DG59" s="50"/>
      <c r="DH59" s="50"/>
      <c r="DI59" s="50"/>
      <c r="DJ59" s="50"/>
      <c r="DK59" s="50"/>
      <c r="DL59" s="50"/>
      <c r="DM59" s="50"/>
      <c r="DN59" s="50"/>
      <c r="DO59" s="50"/>
      <c r="DP59" s="50"/>
      <c r="DQ59" s="50"/>
      <c r="DR59" s="50"/>
      <c r="DS59" s="50"/>
      <c r="DT59" s="50"/>
      <c r="DU59" s="50"/>
      <c r="DV59" s="50"/>
      <c r="DW59" s="50"/>
      <c r="DX59" s="50"/>
      <c r="DY59" s="50"/>
      <c r="DZ59" s="50"/>
      <c r="EA59" s="50"/>
      <c r="EB59" s="50"/>
      <c r="EC59" s="50"/>
      <c r="ED59" s="50"/>
      <c r="EE59" s="50"/>
      <c r="EF59" s="50"/>
      <c r="EG59" s="50"/>
      <c r="EH59" s="50"/>
      <c r="EI59" s="50"/>
      <c r="EJ59" s="50"/>
      <c r="EK59" s="50"/>
      <c r="EL59" s="50"/>
      <c r="EM59" s="50"/>
      <c r="EN59" s="50"/>
      <c r="EO59" s="50"/>
      <c r="EP59" s="50"/>
      <c r="EQ59" s="50"/>
      <c r="ER59" s="50"/>
      <c r="ES59" s="50"/>
      <c r="ET59" s="50"/>
      <c r="EU59" s="50"/>
      <c r="EV59" s="50"/>
      <c r="EW59" s="50"/>
      <c r="EX59" s="50"/>
      <c r="EY59" s="50"/>
      <c r="EZ59" s="50"/>
      <c r="FA59" s="50"/>
      <c r="FB59" s="50"/>
      <c r="FC59" s="50"/>
      <c r="FD59" s="50"/>
      <c r="FE59" s="50"/>
      <c r="FF59" s="50"/>
      <c r="FG59" s="50"/>
      <c r="FH59" s="50"/>
      <c r="FI59" s="50"/>
      <c r="FJ59" s="50"/>
      <c r="FK59" s="50"/>
      <c r="FL59" s="50"/>
      <c r="FM59" s="50"/>
      <c r="FN59" s="50"/>
      <c r="FO59" s="50"/>
      <c r="FP59" s="50"/>
      <c r="FQ59" s="50"/>
    </row>
    <row r="60" spans="1:173" ht="18.75" x14ac:dyDescent="0.3">
      <c r="A60" s="30"/>
      <c r="B60" s="1"/>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9"/>
      <c r="AF60" s="26"/>
      <c r="AG60" s="26"/>
      <c r="AH60" s="1"/>
      <c r="AI60" s="1"/>
      <c r="AJ60" s="1"/>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0"/>
      <c r="BK60" s="50"/>
      <c r="BL60" s="50"/>
      <c r="BM60" s="50"/>
      <c r="BN60" s="50"/>
      <c r="BO60" s="50"/>
      <c r="BP60" s="50"/>
      <c r="BQ60" s="50"/>
      <c r="BR60" s="50"/>
      <c r="BS60" s="50"/>
      <c r="BT60" s="50"/>
      <c r="BU60" s="50"/>
      <c r="BV60" s="50"/>
      <c r="BW60" s="50"/>
      <c r="BX60" s="50"/>
      <c r="BY60" s="50"/>
      <c r="BZ60" s="50"/>
      <c r="CA60" s="50"/>
      <c r="CB60" s="50"/>
      <c r="CC60" s="50"/>
      <c r="CD60" s="50"/>
      <c r="CE60" s="50"/>
      <c r="CF60" s="50"/>
      <c r="CG60" s="50"/>
      <c r="CH60" s="50"/>
      <c r="CI60" s="50"/>
      <c r="CJ60" s="50"/>
      <c r="CK60" s="50"/>
      <c r="CL60" s="50"/>
      <c r="CM60" s="50"/>
      <c r="CN60" s="50"/>
      <c r="CO60" s="50"/>
      <c r="CP60" s="50"/>
      <c r="CQ60" s="50"/>
      <c r="CR60" s="50"/>
      <c r="CS60" s="50"/>
      <c r="CT60" s="50"/>
      <c r="CU60" s="50"/>
      <c r="CV60" s="50"/>
      <c r="CW60" s="50"/>
      <c r="CX60" s="50"/>
      <c r="CY60" s="50"/>
      <c r="CZ60" s="50"/>
      <c r="DA60" s="50"/>
      <c r="DB60" s="50"/>
      <c r="DC60" s="50"/>
      <c r="DD60" s="50"/>
      <c r="DE60" s="50"/>
      <c r="DF60" s="50"/>
      <c r="DG60" s="50"/>
      <c r="DH60" s="50"/>
      <c r="DI60" s="50"/>
      <c r="DJ60" s="50"/>
      <c r="DK60" s="50"/>
      <c r="DL60" s="50"/>
      <c r="DM60" s="50"/>
      <c r="DN60" s="50"/>
      <c r="DO60" s="50"/>
      <c r="DP60" s="50"/>
      <c r="DQ60" s="50"/>
      <c r="DR60" s="50"/>
      <c r="DS60" s="50"/>
      <c r="DT60" s="50"/>
      <c r="DU60" s="50"/>
      <c r="DV60" s="50"/>
      <c r="DW60" s="50"/>
      <c r="DX60" s="50"/>
      <c r="DY60" s="50"/>
      <c r="DZ60" s="50"/>
      <c r="EA60" s="50"/>
      <c r="EB60" s="50"/>
      <c r="EC60" s="50"/>
      <c r="ED60" s="50"/>
      <c r="EE60" s="50"/>
      <c r="EF60" s="50"/>
      <c r="EG60" s="50"/>
      <c r="EH60" s="50"/>
      <c r="EI60" s="50"/>
      <c r="EJ60" s="50"/>
      <c r="EK60" s="50"/>
      <c r="EL60" s="50"/>
      <c r="EM60" s="50"/>
      <c r="EN60" s="50"/>
      <c r="EO60" s="50"/>
      <c r="EP60" s="50"/>
      <c r="EQ60" s="50"/>
      <c r="ER60" s="50"/>
      <c r="ES60" s="50"/>
      <c r="ET60" s="50"/>
      <c r="EU60" s="50"/>
      <c r="EV60" s="50"/>
      <c r="EW60" s="50"/>
      <c r="EX60" s="50"/>
      <c r="EY60" s="50"/>
      <c r="EZ60" s="50"/>
      <c r="FA60" s="50"/>
      <c r="FB60" s="50"/>
      <c r="FC60" s="50"/>
      <c r="FD60" s="50"/>
      <c r="FE60" s="50"/>
      <c r="FF60" s="50"/>
      <c r="FG60" s="50"/>
      <c r="FH60" s="50"/>
      <c r="FI60" s="50"/>
      <c r="FJ60" s="50"/>
      <c r="FK60" s="50"/>
      <c r="FL60" s="50"/>
      <c r="FM60" s="50"/>
      <c r="FN60" s="50"/>
      <c r="FO60" s="50"/>
      <c r="FP60" s="50"/>
      <c r="FQ60" s="50"/>
    </row>
    <row r="61" spans="1:173" ht="18.75" x14ac:dyDescent="0.3">
      <c r="A61" s="30"/>
      <c r="B61" s="1"/>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26"/>
      <c r="AC61" s="26"/>
      <c r="AD61" s="26"/>
      <c r="AE61" s="29"/>
      <c r="AF61" s="26"/>
      <c r="AG61" s="26"/>
      <c r="AH61" s="1"/>
      <c r="AI61" s="1"/>
      <c r="AJ61" s="1"/>
      <c r="AK61" s="50"/>
      <c r="AL61" s="50"/>
      <c r="AM61" s="50"/>
      <c r="AN61" s="50"/>
      <c r="AO61" s="50"/>
      <c r="AP61" s="50"/>
      <c r="AQ61" s="50"/>
      <c r="AR61" s="50"/>
      <c r="AS61" s="50"/>
      <c r="AT61" s="50"/>
      <c r="AU61" s="50"/>
      <c r="AV61" s="50"/>
      <c r="AW61" s="50"/>
      <c r="AX61" s="50"/>
      <c r="AY61" s="50"/>
      <c r="AZ61" s="50"/>
      <c r="BA61" s="50"/>
      <c r="BB61" s="50"/>
      <c r="BC61" s="50"/>
      <c r="BD61" s="50"/>
      <c r="BE61" s="50"/>
      <c r="BF61" s="50"/>
      <c r="BG61" s="50"/>
      <c r="BH61" s="50"/>
      <c r="BI61" s="50"/>
      <c r="BJ61" s="50"/>
      <c r="BK61" s="50"/>
      <c r="BL61" s="50"/>
      <c r="BM61" s="50"/>
      <c r="BN61" s="50"/>
      <c r="BO61" s="50"/>
      <c r="BP61" s="50"/>
      <c r="BQ61" s="50"/>
      <c r="BR61" s="50"/>
      <c r="BS61" s="50"/>
      <c r="BT61" s="50"/>
      <c r="BU61" s="50"/>
      <c r="BV61" s="50"/>
      <c r="BW61" s="50"/>
      <c r="BX61" s="50"/>
      <c r="BY61" s="50"/>
      <c r="BZ61" s="50"/>
      <c r="CA61" s="50"/>
      <c r="CB61" s="50"/>
      <c r="CC61" s="50"/>
      <c r="CD61" s="50"/>
      <c r="CE61" s="50"/>
      <c r="CF61" s="50"/>
      <c r="CG61" s="50"/>
      <c r="CH61" s="50"/>
      <c r="CI61" s="50"/>
      <c r="CJ61" s="50"/>
      <c r="CK61" s="50"/>
      <c r="CL61" s="50"/>
      <c r="CM61" s="50"/>
      <c r="CN61" s="50"/>
      <c r="CO61" s="50"/>
      <c r="CP61" s="50"/>
      <c r="CQ61" s="50"/>
      <c r="CR61" s="50"/>
      <c r="CS61" s="50"/>
      <c r="CT61" s="50"/>
      <c r="CU61" s="50"/>
      <c r="CV61" s="50"/>
      <c r="CW61" s="50"/>
      <c r="CX61" s="50"/>
      <c r="CY61" s="50"/>
      <c r="CZ61" s="50"/>
      <c r="DA61" s="50"/>
      <c r="DB61" s="50"/>
      <c r="DC61" s="50"/>
      <c r="DD61" s="50"/>
      <c r="DE61" s="50"/>
      <c r="DF61" s="50"/>
      <c r="DG61" s="50"/>
      <c r="DH61" s="50"/>
      <c r="DI61" s="50"/>
      <c r="DJ61" s="50"/>
      <c r="DK61" s="50"/>
      <c r="DL61" s="50"/>
      <c r="DM61" s="50"/>
      <c r="DN61" s="50"/>
      <c r="DO61" s="50"/>
      <c r="DP61" s="50"/>
      <c r="DQ61" s="50"/>
      <c r="DR61" s="50"/>
      <c r="DS61" s="50"/>
      <c r="DT61" s="50"/>
      <c r="DU61" s="50"/>
      <c r="DV61" s="50"/>
      <c r="DW61" s="50"/>
      <c r="DX61" s="50"/>
      <c r="DY61" s="50"/>
      <c r="DZ61" s="50"/>
      <c r="EA61" s="50"/>
      <c r="EB61" s="50"/>
      <c r="EC61" s="50"/>
      <c r="ED61" s="50"/>
      <c r="EE61" s="50"/>
      <c r="EF61" s="50"/>
      <c r="EG61" s="50"/>
      <c r="EH61" s="50"/>
      <c r="EI61" s="50"/>
      <c r="EJ61" s="50"/>
      <c r="EK61" s="50"/>
      <c r="EL61" s="50"/>
      <c r="EM61" s="50"/>
      <c r="EN61" s="50"/>
      <c r="EO61" s="50"/>
      <c r="EP61" s="50"/>
      <c r="EQ61" s="50"/>
      <c r="ER61" s="50"/>
      <c r="ES61" s="50"/>
      <c r="ET61" s="50"/>
      <c r="EU61" s="50"/>
      <c r="EV61" s="50"/>
      <c r="EW61" s="50"/>
      <c r="EX61" s="50"/>
      <c r="EY61" s="50"/>
      <c r="EZ61" s="50"/>
      <c r="FA61" s="50"/>
      <c r="FB61" s="50"/>
      <c r="FC61" s="50"/>
      <c r="FD61" s="50"/>
      <c r="FE61" s="50"/>
      <c r="FF61" s="50"/>
      <c r="FG61" s="50"/>
      <c r="FH61" s="50"/>
      <c r="FI61" s="50"/>
      <c r="FJ61" s="50"/>
      <c r="FK61" s="50"/>
      <c r="FL61" s="50"/>
      <c r="FM61" s="50"/>
      <c r="FN61" s="50"/>
      <c r="FO61" s="50"/>
      <c r="FP61" s="50"/>
      <c r="FQ61" s="50"/>
    </row>
    <row r="62" spans="1:173" ht="18.75" x14ac:dyDescent="0.3">
      <c r="A62" s="30"/>
      <c r="B62" s="1"/>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9"/>
      <c r="AF62" s="26"/>
      <c r="AG62" s="26"/>
      <c r="AH62" s="1"/>
      <c r="AI62" s="1"/>
      <c r="AJ62" s="1"/>
      <c r="AK62" s="50"/>
      <c r="AL62" s="50"/>
      <c r="AM62" s="50"/>
      <c r="AN62" s="50"/>
      <c r="AO62" s="50"/>
      <c r="AP62" s="50"/>
      <c r="AQ62" s="50"/>
      <c r="AR62" s="50"/>
      <c r="AS62" s="50"/>
      <c r="AT62" s="50"/>
      <c r="AU62" s="50"/>
      <c r="AV62" s="50"/>
      <c r="AW62" s="50"/>
      <c r="AX62" s="50"/>
      <c r="AY62" s="50"/>
      <c r="AZ62" s="50"/>
      <c r="BA62" s="50"/>
      <c r="BB62" s="50"/>
      <c r="BC62" s="50"/>
      <c r="BD62" s="50"/>
      <c r="BE62" s="50"/>
      <c r="BF62" s="50"/>
      <c r="BG62" s="50"/>
      <c r="BH62" s="50"/>
      <c r="BI62" s="50"/>
      <c r="BJ62" s="50"/>
      <c r="BK62" s="50"/>
      <c r="BL62" s="50"/>
      <c r="BM62" s="50"/>
      <c r="BN62" s="50"/>
      <c r="BO62" s="50"/>
      <c r="BP62" s="50"/>
      <c r="BQ62" s="50"/>
      <c r="BR62" s="50"/>
      <c r="BS62" s="50"/>
      <c r="BT62" s="50"/>
      <c r="BU62" s="50"/>
      <c r="BV62" s="50"/>
      <c r="BW62" s="50"/>
      <c r="BX62" s="50"/>
      <c r="BY62" s="50"/>
      <c r="BZ62" s="50"/>
      <c r="CA62" s="50"/>
      <c r="CB62" s="50"/>
      <c r="CC62" s="50"/>
      <c r="CD62" s="50"/>
      <c r="CE62" s="50"/>
      <c r="CF62" s="50"/>
      <c r="CG62" s="50"/>
      <c r="CH62" s="50"/>
      <c r="CI62" s="50"/>
      <c r="CJ62" s="50"/>
      <c r="CK62" s="50"/>
      <c r="CL62" s="50"/>
      <c r="CM62" s="50"/>
      <c r="CN62" s="50"/>
      <c r="CO62" s="50"/>
      <c r="CP62" s="50"/>
      <c r="CQ62" s="50"/>
      <c r="CR62" s="50"/>
      <c r="CS62" s="50"/>
      <c r="CT62" s="50"/>
      <c r="CU62" s="50"/>
      <c r="CV62" s="50"/>
      <c r="CW62" s="50"/>
      <c r="CX62" s="50"/>
      <c r="CY62" s="50"/>
      <c r="CZ62" s="50"/>
      <c r="DA62" s="50"/>
      <c r="DB62" s="50"/>
      <c r="DC62" s="50"/>
      <c r="DD62" s="50"/>
      <c r="DE62" s="50"/>
      <c r="DF62" s="50"/>
      <c r="DG62" s="50"/>
      <c r="DH62" s="50"/>
      <c r="DI62" s="50"/>
      <c r="DJ62" s="50"/>
      <c r="DK62" s="50"/>
      <c r="DL62" s="50"/>
      <c r="DM62" s="50"/>
      <c r="DN62" s="50"/>
      <c r="DO62" s="50"/>
      <c r="DP62" s="50"/>
      <c r="DQ62" s="50"/>
      <c r="DR62" s="50"/>
      <c r="DS62" s="50"/>
      <c r="DT62" s="50"/>
      <c r="DU62" s="50"/>
      <c r="DV62" s="50"/>
      <c r="DW62" s="50"/>
      <c r="DX62" s="50"/>
      <c r="DY62" s="50"/>
      <c r="DZ62" s="50"/>
      <c r="EA62" s="50"/>
      <c r="EB62" s="50"/>
      <c r="EC62" s="50"/>
      <c r="ED62" s="50"/>
      <c r="EE62" s="50"/>
      <c r="EF62" s="50"/>
      <c r="EG62" s="50"/>
      <c r="EH62" s="50"/>
      <c r="EI62" s="50"/>
      <c r="EJ62" s="50"/>
      <c r="EK62" s="50"/>
      <c r="EL62" s="50"/>
      <c r="EM62" s="50"/>
      <c r="EN62" s="50"/>
      <c r="EO62" s="50"/>
      <c r="EP62" s="50"/>
      <c r="EQ62" s="50"/>
      <c r="ER62" s="50"/>
      <c r="ES62" s="50"/>
      <c r="ET62" s="50"/>
      <c r="EU62" s="50"/>
      <c r="EV62" s="50"/>
      <c r="EW62" s="50"/>
      <c r="EX62" s="50"/>
      <c r="EY62" s="50"/>
      <c r="EZ62" s="50"/>
      <c r="FA62" s="50"/>
      <c r="FB62" s="50"/>
      <c r="FC62" s="50"/>
      <c r="FD62" s="50"/>
      <c r="FE62" s="50"/>
      <c r="FF62" s="50"/>
      <c r="FG62" s="50"/>
      <c r="FH62" s="50"/>
      <c r="FI62" s="50"/>
      <c r="FJ62" s="50"/>
      <c r="FK62" s="50"/>
      <c r="FL62" s="50"/>
      <c r="FM62" s="50"/>
      <c r="FN62" s="50"/>
      <c r="FO62" s="50"/>
      <c r="FP62" s="50"/>
      <c r="FQ62" s="50"/>
    </row>
    <row r="63" spans="1:173" ht="18.75" x14ac:dyDescent="0.3">
      <c r="A63" s="30"/>
      <c r="B63" s="1"/>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9"/>
      <c r="AF63" s="26"/>
      <c r="AG63" s="26"/>
      <c r="AH63" s="1"/>
      <c r="AI63" s="1"/>
      <c r="AJ63" s="1"/>
      <c r="AK63" s="50"/>
      <c r="AL63" s="50"/>
      <c r="AM63" s="50"/>
      <c r="AN63" s="50"/>
      <c r="AO63" s="50"/>
      <c r="AP63" s="50"/>
      <c r="AQ63" s="50"/>
      <c r="AR63" s="50"/>
      <c r="AS63" s="50"/>
      <c r="AT63" s="50"/>
      <c r="AU63" s="50"/>
      <c r="AV63" s="50"/>
      <c r="AW63" s="50"/>
      <c r="AX63" s="50"/>
      <c r="AY63" s="50"/>
      <c r="AZ63" s="50"/>
      <c r="BA63" s="50"/>
      <c r="BB63" s="50"/>
      <c r="BC63" s="50"/>
      <c r="BD63" s="50"/>
      <c r="BE63" s="50"/>
      <c r="BF63" s="50"/>
      <c r="BG63" s="50"/>
      <c r="BH63" s="50"/>
      <c r="BI63" s="50"/>
      <c r="BJ63" s="50"/>
      <c r="BK63" s="50"/>
      <c r="BL63" s="50"/>
      <c r="BM63" s="50"/>
      <c r="BN63" s="50"/>
      <c r="BO63" s="50"/>
      <c r="BP63" s="50"/>
      <c r="BQ63" s="50"/>
      <c r="BR63" s="50"/>
      <c r="BS63" s="50"/>
      <c r="BT63" s="50"/>
      <c r="BU63" s="50"/>
      <c r="BV63" s="50"/>
      <c r="BW63" s="50"/>
      <c r="BX63" s="50"/>
      <c r="BY63" s="50"/>
      <c r="BZ63" s="50"/>
      <c r="CA63" s="50"/>
      <c r="CB63" s="50"/>
      <c r="CC63" s="50"/>
      <c r="CD63" s="50"/>
      <c r="CE63" s="50"/>
      <c r="CF63" s="50"/>
      <c r="CG63" s="50"/>
      <c r="CH63" s="50"/>
      <c r="CI63" s="50"/>
      <c r="CJ63" s="50"/>
      <c r="CK63" s="50"/>
      <c r="CL63" s="50"/>
      <c r="CM63" s="50"/>
      <c r="CN63" s="50"/>
      <c r="CO63" s="50"/>
      <c r="CP63" s="50"/>
      <c r="CQ63" s="50"/>
      <c r="CR63" s="50"/>
      <c r="CS63" s="50"/>
      <c r="CT63" s="50"/>
      <c r="CU63" s="50"/>
      <c r="CV63" s="50"/>
      <c r="CW63" s="50"/>
      <c r="CX63" s="50"/>
      <c r="CY63" s="50"/>
      <c r="CZ63" s="50"/>
      <c r="DA63" s="50"/>
      <c r="DB63" s="50"/>
      <c r="DC63" s="50"/>
      <c r="DD63" s="50"/>
      <c r="DE63" s="50"/>
      <c r="DF63" s="50"/>
      <c r="DG63" s="50"/>
      <c r="DH63" s="50"/>
      <c r="DI63" s="50"/>
      <c r="DJ63" s="50"/>
      <c r="DK63" s="50"/>
      <c r="DL63" s="50"/>
      <c r="DM63" s="50"/>
      <c r="DN63" s="50"/>
      <c r="DO63" s="50"/>
      <c r="DP63" s="50"/>
      <c r="DQ63" s="50"/>
      <c r="DR63" s="50"/>
      <c r="DS63" s="50"/>
      <c r="DT63" s="50"/>
      <c r="DU63" s="50"/>
      <c r="DV63" s="50"/>
      <c r="DW63" s="50"/>
      <c r="DX63" s="50"/>
      <c r="DY63" s="50"/>
      <c r="DZ63" s="50"/>
      <c r="EA63" s="50"/>
      <c r="EB63" s="50"/>
      <c r="EC63" s="50"/>
      <c r="ED63" s="50"/>
      <c r="EE63" s="50"/>
      <c r="EF63" s="50"/>
      <c r="EG63" s="50"/>
      <c r="EH63" s="50"/>
      <c r="EI63" s="50"/>
      <c r="EJ63" s="50"/>
      <c r="EK63" s="50"/>
      <c r="EL63" s="50"/>
      <c r="EM63" s="50"/>
      <c r="EN63" s="50"/>
      <c r="EO63" s="50"/>
      <c r="EP63" s="50"/>
      <c r="EQ63" s="50"/>
      <c r="ER63" s="50"/>
      <c r="ES63" s="50"/>
      <c r="ET63" s="50"/>
      <c r="EU63" s="50"/>
      <c r="EV63" s="50"/>
      <c r="EW63" s="50"/>
      <c r="EX63" s="50"/>
      <c r="EY63" s="50"/>
      <c r="EZ63" s="50"/>
      <c r="FA63" s="50"/>
      <c r="FB63" s="50"/>
      <c r="FC63" s="50"/>
      <c r="FD63" s="50"/>
      <c r="FE63" s="50"/>
      <c r="FF63" s="50"/>
      <c r="FG63" s="50"/>
      <c r="FH63" s="50"/>
      <c r="FI63" s="50"/>
      <c r="FJ63" s="50"/>
      <c r="FK63" s="50"/>
      <c r="FL63" s="50"/>
      <c r="FM63" s="50"/>
      <c r="FN63" s="50"/>
      <c r="FO63" s="50"/>
      <c r="FP63" s="50"/>
      <c r="FQ63" s="50"/>
    </row>
    <row r="64" spans="1:173" ht="18.75" x14ac:dyDescent="0.3">
      <c r="A64" s="30"/>
      <c r="B64" s="1"/>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9"/>
      <c r="AF64" s="26"/>
      <c r="AG64" s="26"/>
      <c r="AH64" s="1"/>
      <c r="AI64" s="1"/>
      <c r="AJ64" s="1"/>
      <c r="AK64" s="50"/>
      <c r="AL64" s="50"/>
      <c r="AM64" s="50"/>
      <c r="AN64" s="50"/>
      <c r="AO64" s="50"/>
      <c r="AP64" s="50"/>
      <c r="AQ64" s="50"/>
      <c r="AR64" s="50"/>
      <c r="AS64" s="50"/>
      <c r="AT64" s="50"/>
      <c r="AU64" s="50"/>
      <c r="AV64" s="50"/>
      <c r="AW64" s="50"/>
      <c r="AX64" s="50"/>
      <c r="AY64" s="50"/>
      <c r="AZ64" s="50"/>
      <c r="BA64" s="50"/>
      <c r="BB64" s="50"/>
      <c r="BC64" s="50"/>
      <c r="BD64" s="50"/>
      <c r="BE64" s="50"/>
      <c r="BF64" s="50"/>
      <c r="BG64" s="50"/>
      <c r="BH64" s="50"/>
      <c r="BI64" s="50"/>
      <c r="BJ64" s="50"/>
      <c r="BK64" s="50"/>
      <c r="BL64" s="50"/>
      <c r="BM64" s="50"/>
      <c r="BN64" s="50"/>
      <c r="BO64" s="50"/>
      <c r="BP64" s="50"/>
      <c r="BQ64" s="50"/>
      <c r="BR64" s="50"/>
      <c r="BS64" s="50"/>
      <c r="BT64" s="50"/>
      <c r="BU64" s="50"/>
      <c r="BV64" s="50"/>
      <c r="BW64" s="50"/>
      <c r="BX64" s="50"/>
      <c r="BY64" s="50"/>
      <c r="BZ64" s="50"/>
      <c r="CA64" s="50"/>
      <c r="CB64" s="50"/>
      <c r="CC64" s="50"/>
      <c r="CD64" s="50"/>
      <c r="CE64" s="50"/>
      <c r="CF64" s="50"/>
      <c r="CG64" s="50"/>
      <c r="CH64" s="50"/>
      <c r="CI64" s="50"/>
      <c r="CJ64" s="50"/>
      <c r="CK64" s="50"/>
      <c r="CL64" s="50"/>
      <c r="CM64" s="50"/>
      <c r="CN64" s="50"/>
      <c r="CO64" s="50"/>
      <c r="CP64" s="50"/>
      <c r="CQ64" s="50"/>
      <c r="CR64" s="50"/>
      <c r="CS64" s="50"/>
      <c r="CT64" s="50"/>
      <c r="CU64" s="50"/>
      <c r="CV64" s="50"/>
      <c r="CW64" s="50"/>
      <c r="CX64" s="50"/>
      <c r="CY64" s="50"/>
      <c r="CZ64" s="50"/>
      <c r="DA64" s="50"/>
      <c r="DB64" s="50"/>
      <c r="DC64" s="50"/>
      <c r="DD64" s="50"/>
      <c r="DE64" s="50"/>
      <c r="DF64" s="50"/>
      <c r="DG64" s="50"/>
      <c r="DH64" s="50"/>
      <c r="DI64" s="50"/>
      <c r="DJ64" s="50"/>
      <c r="DK64" s="50"/>
      <c r="DL64" s="50"/>
      <c r="DM64" s="50"/>
      <c r="DN64" s="50"/>
      <c r="DO64" s="50"/>
      <c r="DP64" s="50"/>
      <c r="DQ64" s="50"/>
      <c r="DR64" s="50"/>
      <c r="DS64" s="50"/>
      <c r="DT64" s="50"/>
      <c r="DU64" s="50"/>
      <c r="DV64" s="50"/>
      <c r="DW64" s="50"/>
      <c r="DX64" s="50"/>
      <c r="DY64" s="50"/>
      <c r="DZ64" s="50"/>
      <c r="EA64" s="50"/>
      <c r="EB64" s="50"/>
      <c r="EC64" s="50"/>
      <c r="ED64" s="50"/>
      <c r="EE64" s="50"/>
      <c r="EF64" s="50"/>
      <c r="EG64" s="50"/>
      <c r="EH64" s="50"/>
      <c r="EI64" s="50"/>
      <c r="EJ64" s="50"/>
      <c r="EK64" s="50"/>
      <c r="EL64" s="50"/>
      <c r="EM64" s="50"/>
      <c r="EN64" s="50"/>
      <c r="EO64" s="50"/>
      <c r="EP64" s="50"/>
      <c r="EQ64" s="50"/>
      <c r="ER64" s="50"/>
      <c r="ES64" s="50"/>
      <c r="ET64" s="50"/>
      <c r="EU64" s="50"/>
      <c r="EV64" s="50"/>
      <c r="EW64" s="50"/>
      <c r="EX64" s="50"/>
      <c r="EY64" s="50"/>
      <c r="EZ64" s="50"/>
      <c r="FA64" s="50"/>
      <c r="FB64" s="50"/>
      <c r="FC64" s="50"/>
      <c r="FD64" s="50"/>
      <c r="FE64" s="50"/>
      <c r="FF64" s="50"/>
      <c r="FG64" s="50"/>
      <c r="FH64" s="50"/>
      <c r="FI64" s="50"/>
      <c r="FJ64" s="50"/>
      <c r="FK64" s="50"/>
      <c r="FL64" s="50"/>
      <c r="FM64" s="50"/>
      <c r="FN64" s="50"/>
      <c r="FO64" s="50"/>
      <c r="FP64" s="50"/>
      <c r="FQ64" s="50"/>
    </row>
    <row r="65" spans="1:173" ht="18.75" x14ac:dyDescent="0.3">
      <c r="A65" s="30"/>
      <c r="B65" s="1"/>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9"/>
      <c r="AF65" s="26"/>
      <c r="AG65" s="26"/>
      <c r="AH65" s="1"/>
      <c r="AI65" s="1"/>
      <c r="AJ65" s="1"/>
      <c r="AK65" s="50"/>
      <c r="AL65" s="50"/>
      <c r="AM65" s="50"/>
      <c r="AN65" s="50"/>
      <c r="AO65" s="50"/>
      <c r="AP65" s="50"/>
      <c r="AQ65" s="50"/>
      <c r="AR65" s="50"/>
      <c r="AS65" s="50"/>
      <c r="AT65" s="50"/>
      <c r="AU65" s="50"/>
      <c r="AV65" s="50"/>
      <c r="AW65" s="50"/>
      <c r="AX65" s="50"/>
      <c r="AY65" s="50"/>
      <c r="AZ65" s="50"/>
      <c r="BA65" s="50"/>
      <c r="BB65" s="50"/>
      <c r="BC65" s="50"/>
      <c r="BD65" s="50"/>
      <c r="BE65" s="50"/>
      <c r="BF65" s="50"/>
      <c r="BG65" s="50"/>
      <c r="BH65" s="50"/>
      <c r="BI65" s="50"/>
      <c r="BJ65" s="50"/>
      <c r="BK65" s="50"/>
      <c r="BL65" s="50"/>
      <c r="BM65" s="50"/>
      <c r="BN65" s="50"/>
      <c r="BO65" s="50"/>
      <c r="BP65" s="50"/>
      <c r="BQ65" s="50"/>
      <c r="BR65" s="50"/>
      <c r="BS65" s="50"/>
      <c r="BT65" s="50"/>
      <c r="BU65" s="50"/>
      <c r="BV65" s="50"/>
      <c r="BW65" s="50"/>
      <c r="BX65" s="50"/>
      <c r="BY65" s="50"/>
      <c r="BZ65" s="50"/>
      <c r="CA65" s="50"/>
      <c r="CB65" s="50"/>
      <c r="CC65" s="50"/>
      <c r="CD65" s="50"/>
      <c r="CE65" s="50"/>
      <c r="CF65" s="50"/>
      <c r="CG65" s="50"/>
      <c r="CH65" s="50"/>
      <c r="CI65" s="50"/>
      <c r="CJ65" s="50"/>
      <c r="CK65" s="50"/>
      <c r="CL65" s="50"/>
      <c r="CM65" s="50"/>
      <c r="CN65" s="50"/>
      <c r="CO65" s="50"/>
      <c r="CP65" s="50"/>
      <c r="CQ65" s="50"/>
      <c r="CR65" s="50"/>
      <c r="CS65" s="50"/>
      <c r="CT65" s="50"/>
      <c r="CU65" s="50"/>
      <c r="CV65" s="50"/>
      <c r="CW65" s="50"/>
      <c r="CX65" s="50"/>
      <c r="CY65" s="50"/>
      <c r="CZ65" s="50"/>
      <c r="DA65" s="50"/>
      <c r="DB65" s="50"/>
      <c r="DC65" s="50"/>
      <c r="DD65" s="50"/>
      <c r="DE65" s="50"/>
      <c r="DF65" s="50"/>
      <c r="DG65" s="50"/>
      <c r="DH65" s="50"/>
      <c r="DI65" s="50"/>
      <c r="DJ65" s="50"/>
      <c r="DK65" s="50"/>
      <c r="DL65" s="50"/>
      <c r="DM65" s="50"/>
      <c r="DN65" s="50"/>
      <c r="DO65" s="50"/>
      <c r="DP65" s="50"/>
      <c r="DQ65" s="50"/>
      <c r="DR65" s="50"/>
      <c r="DS65" s="50"/>
      <c r="DT65" s="50"/>
      <c r="DU65" s="50"/>
      <c r="DV65" s="50"/>
      <c r="DW65" s="50"/>
      <c r="DX65" s="50"/>
      <c r="DY65" s="50"/>
      <c r="DZ65" s="50"/>
      <c r="EA65" s="50"/>
      <c r="EB65" s="50"/>
      <c r="EC65" s="50"/>
      <c r="ED65" s="50"/>
      <c r="EE65" s="50"/>
      <c r="EF65" s="50"/>
      <c r="EG65" s="50"/>
      <c r="EH65" s="50"/>
      <c r="EI65" s="50"/>
      <c r="EJ65" s="50"/>
      <c r="EK65" s="50"/>
      <c r="EL65" s="50"/>
      <c r="EM65" s="50"/>
      <c r="EN65" s="50"/>
      <c r="EO65" s="50"/>
      <c r="EP65" s="50"/>
      <c r="EQ65" s="50"/>
      <c r="ER65" s="50"/>
      <c r="ES65" s="50"/>
      <c r="ET65" s="50"/>
      <c r="EU65" s="50"/>
      <c r="EV65" s="50"/>
      <c r="EW65" s="50"/>
      <c r="EX65" s="50"/>
      <c r="EY65" s="50"/>
      <c r="EZ65" s="50"/>
      <c r="FA65" s="50"/>
      <c r="FB65" s="50"/>
      <c r="FC65" s="50"/>
      <c r="FD65" s="50"/>
      <c r="FE65" s="50"/>
      <c r="FF65" s="50"/>
      <c r="FG65" s="50"/>
      <c r="FH65" s="50"/>
      <c r="FI65" s="50"/>
      <c r="FJ65" s="50"/>
      <c r="FK65" s="50"/>
      <c r="FL65" s="50"/>
      <c r="FM65" s="50"/>
      <c r="FN65" s="50"/>
      <c r="FO65" s="50"/>
      <c r="FP65" s="50"/>
      <c r="FQ65" s="50"/>
    </row>
    <row r="66" spans="1:173" ht="18.75" x14ac:dyDescent="0.3">
      <c r="A66" s="30"/>
      <c r="B66" s="1"/>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9"/>
      <c r="AF66" s="26"/>
      <c r="AG66" s="26"/>
      <c r="AH66" s="1"/>
      <c r="AI66" s="1"/>
      <c r="AJ66" s="1"/>
      <c r="AK66" s="50"/>
      <c r="AL66" s="50"/>
      <c r="AM66" s="50"/>
      <c r="AN66" s="50"/>
      <c r="AO66" s="50"/>
      <c r="AP66" s="50"/>
      <c r="AQ66" s="50"/>
      <c r="AR66" s="50"/>
      <c r="AS66" s="50"/>
      <c r="AT66" s="50"/>
      <c r="AU66" s="50"/>
      <c r="AV66" s="50"/>
      <c r="AW66" s="50"/>
      <c r="AX66" s="50"/>
      <c r="AY66" s="50"/>
      <c r="AZ66" s="50"/>
      <c r="BA66" s="50"/>
      <c r="BB66" s="50"/>
      <c r="BC66" s="50"/>
      <c r="BD66" s="50"/>
      <c r="BE66" s="50"/>
      <c r="BF66" s="50"/>
      <c r="BG66" s="50"/>
      <c r="BH66" s="50"/>
      <c r="BI66" s="50"/>
      <c r="BJ66" s="50"/>
      <c r="BK66" s="50"/>
      <c r="BL66" s="50"/>
      <c r="BM66" s="50"/>
      <c r="BN66" s="50"/>
      <c r="BO66" s="50"/>
      <c r="BP66" s="50"/>
      <c r="BQ66" s="50"/>
      <c r="BR66" s="50"/>
      <c r="BS66" s="50"/>
      <c r="BT66" s="50"/>
      <c r="BU66" s="50"/>
      <c r="BV66" s="50"/>
      <c r="BW66" s="50"/>
      <c r="BX66" s="50"/>
      <c r="BY66" s="50"/>
      <c r="BZ66" s="50"/>
      <c r="CA66" s="50"/>
      <c r="CB66" s="50"/>
      <c r="CC66" s="50"/>
      <c r="CD66" s="50"/>
      <c r="CE66" s="50"/>
      <c r="CF66" s="50"/>
      <c r="CG66" s="50"/>
      <c r="CH66" s="50"/>
      <c r="CI66" s="50"/>
      <c r="CJ66" s="50"/>
      <c r="CK66" s="50"/>
      <c r="CL66" s="50"/>
      <c r="CM66" s="50"/>
      <c r="CN66" s="50"/>
      <c r="CO66" s="50"/>
      <c r="CP66" s="50"/>
      <c r="CQ66" s="50"/>
      <c r="CR66" s="50"/>
      <c r="CS66" s="50"/>
      <c r="CT66" s="50"/>
      <c r="CU66" s="50"/>
      <c r="CV66" s="50"/>
      <c r="CW66" s="50"/>
      <c r="CX66" s="50"/>
      <c r="CY66" s="50"/>
      <c r="CZ66" s="50"/>
      <c r="DA66" s="50"/>
      <c r="DB66" s="50"/>
      <c r="DC66" s="50"/>
      <c r="DD66" s="50"/>
      <c r="DE66" s="50"/>
      <c r="DF66" s="50"/>
      <c r="DG66" s="50"/>
      <c r="DH66" s="50"/>
      <c r="DI66" s="50"/>
      <c r="DJ66" s="50"/>
      <c r="DK66" s="50"/>
      <c r="DL66" s="50"/>
      <c r="DM66" s="50"/>
      <c r="DN66" s="50"/>
      <c r="DO66" s="50"/>
      <c r="DP66" s="50"/>
      <c r="DQ66" s="50"/>
      <c r="DR66" s="50"/>
      <c r="DS66" s="50"/>
      <c r="DT66" s="50"/>
      <c r="DU66" s="50"/>
      <c r="DV66" s="50"/>
      <c r="DW66" s="50"/>
      <c r="DX66" s="50"/>
      <c r="DY66" s="50"/>
      <c r="DZ66" s="50"/>
      <c r="EA66" s="50"/>
      <c r="EB66" s="50"/>
      <c r="EC66" s="50"/>
      <c r="ED66" s="50"/>
      <c r="EE66" s="50"/>
      <c r="EF66" s="50"/>
      <c r="EG66" s="50"/>
      <c r="EH66" s="50"/>
      <c r="EI66" s="50"/>
      <c r="EJ66" s="50"/>
      <c r="EK66" s="50"/>
      <c r="EL66" s="50"/>
      <c r="EM66" s="50"/>
      <c r="EN66" s="50"/>
      <c r="EO66" s="50"/>
      <c r="EP66" s="50"/>
      <c r="EQ66" s="50"/>
      <c r="ER66" s="50"/>
      <c r="ES66" s="50"/>
      <c r="ET66" s="50"/>
      <c r="EU66" s="50"/>
      <c r="EV66" s="50"/>
      <c r="EW66" s="50"/>
      <c r="EX66" s="50"/>
      <c r="EY66" s="50"/>
      <c r="EZ66" s="50"/>
      <c r="FA66" s="50"/>
      <c r="FB66" s="50"/>
      <c r="FC66" s="50"/>
      <c r="FD66" s="50"/>
      <c r="FE66" s="50"/>
      <c r="FF66" s="50"/>
      <c r="FG66" s="50"/>
      <c r="FH66" s="50"/>
      <c r="FI66" s="50"/>
      <c r="FJ66" s="50"/>
      <c r="FK66" s="50"/>
      <c r="FL66" s="50"/>
      <c r="FM66" s="50"/>
      <c r="FN66" s="50"/>
      <c r="FO66" s="50"/>
      <c r="FP66" s="50"/>
      <c r="FQ66" s="50"/>
    </row>
    <row r="67" spans="1:173" ht="18.75" x14ac:dyDescent="0.3">
      <c r="A67" s="30"/>
      <c r="B67" s="1"/>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9"/>
      <c r="AF67" s="26"/>
      <c r="AG67" s="26"/>
      <c r="AH67" s="1"/>
      <c r="AI67" s="1"/>
      <c r="AJ67" s="1"/>
      <c r="AK67" s="50"/>
      <c r="AL67" s="50"/>
      <c r="AM67" s="50"/>
      <c r="AN67" s="50"/>
      <c r="AO67" s="50"/>
      <c r="AP67" s="50"/>
      <c r="AQ67" s="50"/>
      <c r="AR67" s="50"/>
      <c r="AS67" s="50"/>
      <c r="AT67" s="50"/>
      <c r="AU67" s="50"/>
      <c r="AV67" s="50"/>
      <c r="AW67" s="50"/>
      <c r="AX67" s="50"/>
      <c r="AY67" s="50"/>
      <c r="AZ67" s="50"/>
      <c r="BA67" s="50"/>
      <c r="BB67" s="50"/>
      <c r="BC67" s="50"/>
      <c r="BD67" s="50"/>
      <c r="BE67" s="50"/>
      <c r="BF67" s="50"/>
      <c r="BG67" s="50"/>
      <c r="BH67" s="50"/>
      <c r="BI67" s="50"/>
      <c r="BJ67" s="50"/>
      <c r="BK67" s="50"/>
      <c r="BL67" s="50"/>
      <c r="BM67" s="50"/>
      <c r="BN67" s="50"/>
      <c r="BO67" s="50"/>
      <c r="BP67" s="50"/>
      <c r="BQ67" s="50"/>
      <c r="BR67" s="50"/>
      <c r="BS67" s="50"/>
      <c r="BT67" s="50"/>
      <c r="BU67" s="50"/>
      <c r="BV67" s="50"/>
      <c r="BW67" s="50"/>
      <c r="BX67" s="50"/>
      <c r="BY67" s="50"/>
      <c r="BZ67" s="50"/>
      <c r="CA67" s="50"/>
      <c r="CB67" s="50"/>
      <c r="CC67" s="50"/>
      <c r="CD67" s="50"/>
      <c r="CE67" s="50"/>
      <c r="CF67" s="50"/>
      <c r="CG67" s="50"/>
      <c r="CH67" s="50"/>
      <c r="CI67" s="50"/>
      <c r="CJ67" s="50"/>
      <c r="CK67" s="50"/>
      <c r="CL67" s="50"/>
      <c r="CM67" s="50"/>
      <c r="CN67" s="50"/>
      <c r="CO67" s="50"/>
      <c r="CP67" s="50"/>
      <c r="CQ67" s="50"/>
      <c r="CR67" s="50"/>
      <c r="CS67" s="50"/>
      <c r="CT67" s="50"/>
      <c r="CU67" s="50"/>
      <c r="CV67" s="50"/>
      <c r="CW67" s="50"/>
      <c r="CX67" s="50"/>
      <c r="CY67" s="50"/>
      <c r="CZ67" s="50"/>
      <c r="DA67" s="50"/>
      <c r="DB67" s="50"/>
      <c r="DC67" s="50"/>
      <c r="DD67" s="50"/>
      <c r="DE67" s="50"/>
      <c r="DF67" s="50"/>
      <c r="DG67" s="50"/>
      <c r="DH67" s="50"/>
      <c r="DI67" s="50"/>
      <c r="DJ67" s="50"/>
      <c r="DK67" s="50"/>
      <c r="DL67" s="50"/>
      <c r="DM67" s="50"/>
      <c r="DN67" s="50"/>
      <c r="DO67" s="50"/>
      <c r="DP67" s="50"/>
      <c r="DQ67" s="50"/>
      <c r="DR67" s="50"/>
      <c r="DS67" s="50"/>
      <c r="DT67" s="50"/>
      <c r="DU67" s="50"/>
      <c r="DV67" s="50"/>
      <c r="DW67" s="50"/>
      <c r="DX67" s="50"/>
      <c r="DY67" s="50"/>
      <c r="DZ67" s="50"/>
      <c r="EA67" s="50"/>
      <c r="EB67" s="50"/>
      <c r="EC67" s="50"/>
      <c r="ED67" s="50"/>
      <c r="EE67" s="50"/>
      <c r="EF67" s="50"/>
      <c r="EG67" s="50"/>
      <c r="EH67" s="50"/>
      <c r="EI67" s="50"/>
      <c r="EJ67" s="50"/>
      <c r="EK67" s="50"/>
      <c r="EL67" s="50"/>
      <c r="EM67" s="50"/>
      <c r="EN67" s="50"/>
      <c r="EO67" s="50"/>
      <c r="EP67" s="50"/>
      <c r="EQ67" s="50"/>
      <c r="ER67" s="50"/>
      <c r="ES67" s="50"/>
      <c r="ET67" s="50"/>
      <c r="EU67" s="50"/>
      <c r="EV67" s="50"/>
      <c r="EW67" s="50"/>
      <c r="EX67" s="50"/>
      <c r="EY67" s="50"/>
      <c r="EZ67" s="50"/>
      <c r="FA67" s="50"/>
      <c r="FB67" s="50"/>
      <c r="FC67" s="50"/>
      <c r="FD67" s="50"/>
      <c r="FE67" s="50"/>
      <c r="FF67" s="50"/>
      <c r="FG67" s="50"/>
      <c r="FH67" s="50"/>
      <c r="FI67" s="50"/>
      <c r="FJ67" s="50"/>
      <c r="FK67" s="50"/>
      <c r="FL67" s="50"/>
      <c r="FM67" s="50"/>
      <c r="FN67" s="50"/>
      <c r="FO67" s="50"/>
      <c r="FP67" s="50"/>
      <c r="FQ67" s="50"/>
    </row>
    <row r="68" spans="1:173" ht="18.75" x14ac:dyDescent="0.3">
      <c r="A68" s="30"/>
      <c r="B68" s="1"/>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9"/>
      <c r="AF68" s="26"/>
      <c r="AG68" s="26"/>
      <c r="AH68" s="1"/>
      <c r="AI68" s="1"/>
      <c r="AJ68" s="1"/>
      <c r="AK68" s="50"/>
      <c r="AL68" s="50"/>
      <c r="AM68" s="50"/>
      <c r="AN68" s="50"/>
      <c r="AO68" s="50"/>
      <c r="AP68" s="50"/>
      <c r="AQ68" s="50"/>
      <c r="AR68" s="50"/>
      <c r="AS68" s="50"/>
      <c r="AT68" s="50"/>
      <c r="AU68" s="50"/>
      <c r="AV68" s="50"/>
      <c r="AW68" s="50"/>
      <c r="AX68" s="50"/>
      <c r="AY68" s="50"/>
      <c r="AZ68" s="50"/>
      <c r="BA68" s="50"/>
      <c r="BB68" s="50"/>
      <c r="BC68" s="50"/>
      <c r="BD68" s="50"/>
      <c r="BE68" s="50"/>
      <c r="BF68" s="50"/>
      <c r="BG68" s="50"/>
      <c r="BH68" s="50"/>
      <c r="BI68" s="50"/>
      <c r="BJ68" s="50"/>
      <c r="BK68" s="50"/>
      <c r="BL68" s="50"/>
      <c r="BM68" s="50"/>
      <c r="BN68" s="50"/>
      <c r="BO68" s="50"/>
      <c r="BP68" s="50"/>
      <c r="BQ68" s="50"/>
      <c r="BR68" s="50"/>
      <c r="BS68" s="50"/>
      <c r="BT68" s="50"/>
      <c r="BU68" s="50"/>
      <c r="BV68" s="50"/>
      <c r="BW68" s="50"/>
      <c r="BX68" s="50"/>
      <c r="BY68" s="50"/>
      <c r="BZ68" s="50"/>
      <c r="CA68" s="50"/>
      <c r="CB68" s="50"/>
      <c r="CC68" s="50"/>
      <c r="CD68" s="50"/>
      <c r="CE68" s="50"/>
      <c r="CF68" s="50"/>
      <c r="CG68" s="50"/>
      <c r="CH68" s="50"/>
      <c r="CI68" s="50"/>
      <c r="CJ68" s="50"/>
      <c r="CK68" s="50"/>
      <c r="CL68" s="50"/>
      <c r="CM68" s="50"/>
      <c r="CN68" s="50"/>
      <c r="CO68" s="50"/>
      <c r="CP68" s="50"/>
      <c r="CQ68" s="50"/>
      <c r="CR68" s="50"/>
      <c r="CS68" s="50"/>
      <c r="CT68" s="50"/>
      <c r="CU68" s="50"/>
      <c r="CV68" s="50"/>
      <c r="CW68" s="50"/>
      <c r="CX68" s="50"/>
      <c r="CY68" s="50"/>
      <c r="CZ68" s="50"/>
      <c r="DA68" s="50"/>
      <c r="DB68" s="50"/>
      <c r="DC68" s="50"/>
      <c r="DD68" s="50"/>
      <c r="DE68" s="50"/>
      <c r="DF68" s="50"/>
      <c r="DG68" s="50"/>
      <c r="DH68" s="50"/>
      <c r="DI68" s="50"/>
      <c r="DJ68" s="50"/>
      <c r="DK68" s="50"/>
      <c r="DL68" s="50"/>
      <c r="DM68" s="50"/>
      <c r="DN68" s="50"/>
      <c r="DO68" s="50"/>
      <c r="DP68" s="50"/>
      <c r="DQ68" s="50"/>
      <c r="DR68" s="50"/>
      <c r="DS68" s="50"/>
      <c r="DT68" s="50"/>
      <c r="DU68" s="50"/>
      <c r="DV68" s="50"/>
      <c r="DW68" s="50"/>
      <c r="DX68" s="50"/>
      <c r="DY68" s="50"/>
      <c r="DZ68" s="50"/>
      <c r="EA68" s="50"/>
      <c r="EB68" s="50"/>
      <c r="EC68" s="50"/>
      <c r="ED68" s="50"/>
      <c r="EE68" s="50"/>
      <c r="EF68" s="50"/>
      <c r="EG68" s="50"/>
      <c r="EH68" s="50"/>
      <c r="EI68" s="50"/>
      <c r="EJ68" s="50"/>
      <c r="EK68" s="50"/>
      <c r="EL68" s="50"/>
      <c r="EM68" s="50"/>
      <c r="EN68" s="50"/>
      <c r="EO68" s="50"/>
      <c r="EP68" s="50"/>
      <c r="EQ68" s="50"/>
      <c r="ER68" s="50"/>
      <c r="ES68" s="50"/>
      <c r="ET68" s="50"/>
      <c r="EU68" s="50"/>
      <c r="EV68" s="50"/>
      <c r="EW68" s="50"/>
      <c r="EX68" s="50"/>
      <c r="EY68" s="50"/>
      <c r="EZ68" s="50"/>
      <c r="FA68" s="50"/>
      <c r="FB68" s="50"/>
      <c r="FC68" s="50"/>
      <c r="FD68" s="50"/>
      <c r="FE68" s="50"/>
      <c r="FF68" s="50"/>
      <c r="FG68" s="50"/>
      <c r="FH68" s="50"/>
      <c r="FI68" s="50"/>
      <c r="FJ68" s="50"/>
      <c r="FK68" s="50"/>
      <c r="FL68" s="50"/>
      <c r="FM68" s="50"/>
      <c r="FN68" s="50"/>
      <c r="FO68" s="50"/>
      <c r="FP68" s="50"/>
      <c r="FQ68" s="50"/>
    </row>
    <row r="69" spans="1:173" ht="18.75" x14ac:dyDescent="0.3">
      <c r="A69" s="30"/>
      <c r="B69" s="1"/>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9"/>
      <c r="AF69" s="26"/>
      <c r="AG69" s="26"/>
      <c r="AH69" s="1"/>
      <c r="AI69" s="1"/>
      <c r="AJ69" s="1"/>
      <c r="AK69" s="50"/>
      <c r="AL69" s="50"/>
      <c r="AM69" s="50"/>
      <c r="AN69" s="50"/>
      <c r="AO69" s="50"/>
      <c r="AP69" s="50"/>
      <c r="AQ69" s="50"/>
      <c r="AR69" s="50"/>
      <c r="AS69" s="50"/>
      <c r="AT69" s="50"/>
      <c r="AU69" s="50"/>
      <c r="AV69" s="50"/>
      <c r="AW69" s="50"/>
      <c r="AX69" s="50"/>
      <c r="AY69" s="50"/>
      <c r="AZ69" s="50"/>
      <c r="BA69" s="50"/>
      <c r="BB69" s="50"/>
      <c r="BC69" s="50"/>
      <c r="BD69" s="50"/>
      <c r="BE69" s="50"/>
      <c r="BF69" s="50"/>
      <c r="BG69" s="50"/>
      <c r="BH69" s="50"/>
      <c r="BI69" s="50"/>
      <c r="BJ69" s="50"/>
      <c r="BK69" s="50"/>
      <c r="BL69" s="50"/>
      <c r="BM69" s="50"/>
      <c r="BN69" s="50"/>
      <c r="BO69" s="50"/>
      <c r="BP69" s="50"/>
      <c r="BQ69" s="50"/>
      <c r="BR69" s="50"/>
      <c r="BS69" s="50"/>
      <c r="BT69" s="50"/>
      <c r="BU69" s="50"/>
      <c r="BV69" s="50"/>
      <c r="BW69" s="50"/>
      <c r="BX69" s="50"/>
      <c r="BY69" s="50"/>
      <c r="BZ69" s="50"/>
      <c r="CA69" s="50"/>
      <c r="CB69" s="50"/>
      <c r="CC69" s="50"/>
      <c r="CD69" s="50"/>
      <c r="CE69" s="50"/>
      <c r="CF69" s="50"/>
      <c r="CG69" s="50"/>
      <c r="CH69" s="50"/>
      <c r="CI69" s="50"/>
      <c r="CJ69" s="50"/>
      <c r="CK69" s="50"/>
      <c r="CL69" s="50"/>
      <c r="CM69" s="50"/>
      <c r="CN69" s="50"/>
      <c r="CO69" s="50"/>
      <c r="CP69" s="50"/>
      <c r="CQ69" s="50"/>
      <c r="CR69" s="50"/>
      <c r="CS69" s="50"/>
      <c r="CT69" s="50"/>
      <c r="CU69" s="50"/>
      <c r="CV69" s="50"/>
      <c r="CW69" s="50"/>
      <c r="CX69" s="50"/>
      <c r="CY69" s="50"/>
      <c r="CZ69" s="50"/>
      <c r="DA69" s="50"/>
      <c r="DB69" s="50"/>
      <c r="DC69" s="50"/>
      <c r="DD69" s="50"/>
      <c r="DE69" s="50"/>
      <c r="DF69" s="50"/>
      <c r="DG69" s="50"/>
      <c r="DH69" s="50"/>
      <c r="DI69" s="50"/>
      <c r="DJ69" s="50"/>
      <c r="DK69" s="50"/>
      <c r="DL69" s="50"/>
      <c r="DM69" s="50"/>
      <c r="DN69" s="50"/>
      <c r="DO69" s="50"/>
      <c r="DP69" s="50"/>
      <c r="DQ69" s="50"/>
      <c r="DR69" s="50"/>
      <c r="DS69" s="50"/>
      <c r="DT69" s="50"/>
      <c r="DU69" s="50"/>
      <c r="DV69" s="50"/>
      <c r="DW69" s="50"/>
      <c r="DX69" s="50"/>
      <c r="DY69" s="50"/>
      <c r="DZ69" s="50"/>
      <c r="EA69" s="50"/>
      <c r="EB69" s="50"/>
      <c r="EC69" s="50"/>
      <c r="ED69" s="50"/>
      <c r="EE69" s="50"/>
      <c r="EF69" s="50"/>
      <c r="EG69" s="50"/>
      <c r="EH69" s="50"/>
      <c r="EI69" s="50"/>
      <c r="EJ69" s="50"/>
      <c r="EK69" s="50"/>
      <c r="EL69" s="50"/>
      <c r="EM69" s="50"/>
      <c r="EN69" s="50"/>
      <c r="EO69" s="50"/>
      <c r="EP69" s="50"/>
      <c r="EQ69" s="50"/>
      <c r="ER69" s="50"/>
      <c r="ES69" s="50"/>
      <c r="ET69" s="50"/>
      <c r="EU69" s="50"/>
      <c r="EV69" s="50"/>
      <c r="EW69" s="50"/>
      <c r="EX69" s="50"/>
      <c r="EY69" s="50"/>
      <c r="EZ69" s="50"/>
      <c r="FA69" s="50"/>
      <c r="FB69" s="50"/>
      <c r="FC69" s="50"/>
      <c r="FD69" s="50"/>
      <c r="FE69" s="50"/>
      <c r="FF69" s="50"/>
      <c r="FG69" s="50"/>
      <c r="FH69" s="50"/>
      <c r="FI69" s="50"/>
      <c r="FJ69" s="50"/>
      <c r="FK69" s="50"/>
      <c r="FL69" s="50"/>
      <c r="FM69" s="50"/>
      <c r="FN69" s="50"/>
      <c r="FO69" s="50"/>
      <c r="FP69" s="50"/>
      <c r="FQ69" s="50"/>
    </row>
    <row r="70" spans="1:173" ht="18.75" x14ac:dyDescent="0.3">
      <c r="A70" s="30"/>
      <c r="B70" s="1"/>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9"/>
      <c r="AF70" s="26"/>
      <c r="AG70" s="26"/>
      <c r="AH70" s="1"/>
      <c r="AI70" s="1"/>
      <c r="AJ70" s="1"/>
      <c r="AK70" s="50"/>
      <c r="AL70" s="50"/>
      <c r="AM70" s="50"/>
      <c r="AN70" s="50"/>
      <c r="AO70" s="50"/>
      <c r="AP70" s="50"/>
      <c r="AQ70" s="50"/>
      <c r="AR70" s="50"/>
      <c r="AS70" s="50"/>
      <c r="AT70" s="50"/>
      <c r="AU70" s="50"/>
      <c r="AV70" s="50"/>
      <c r="AW70" s="50"/>
      <c r="AX70" s="50"/>
      <c r="AY70" s="50"/>
      <c r="AZ70" s="50"/>
      <c r="BA70" s="50"/>
      <c r="BB70" s="50"/>
      <c r="BC70" s="50"/>
      <c r="BD70" s="50"/>
      <c r="BE70" s="50"/>
      <c r="BF70" s="50"/>
      <c r="BG70" s="50"/>
      <c r="BH70" s="50"/>
      <c r="BI70" s="50"/>
      <c r="BJ70" s="50"/>
      <c r="BK70" s="50"/>
      <c r="BL70" s="50"/>
      <c r="BM70" s="50"/>
      <c r="BN70" s="50"/>
      <c r="BO70" s="50"/>
      <c r="BP70" s="50"/>
      <c r="BQ70" s="50"/>
      <c r="BR70" s="50"/>
      <c r="BS70" s="50"/>
      <c r="BT70" s="50"/>
      <c r="BU70" s="50"/>
      <c r="BV70" s="50"/>
      <c r="BW70" s="50"/>
      <c r="BX70" s="50"/>
      <c r="BY70" s="50"/>
      <c r="BZ70" s="50"/>
      <c r="CA70" s="50"/>
      <c r="CB70" s="50"/>
      <c r="CC70" s="50"/>
      <c r="CD70" s="50"/>
      <c r="CE70" s="50"/>
      <c r="CF70" s="50"/>
      <c r="CG70" s="50"/>
      <c r="CH70" s="50"/>
      <c r="CI70" s="50"/>
      <c r="CJ70" s="50"/>
      <c r="CK70" s="50"/>
      <c r="CL70" s="50"/>
      <c r="CM70" s="50"/>
      <c r="CN70" s="50"/>
      <c r="CO70" s="50"/>
      <c r="CP70" s="50"/>
      <c r="CQ70" s="50"/>
      <c r="CR70" s="50"/>
      <c r="CS70" s="50"/>
      <c r="CT70" s="50"/>
      <c r="CU70" s="50"/>
      <c r="CV70" s="50"/>
      <c r="CW70" s="50"/>
      <c r="CX70" s="50"/>
      <c r="CY70" s="50"/>
      <c r="CZ70" s="50"/>
      <c r="DA70" s="50"/>
      <c r="DB70" s="50"/>
      <c r="DC70" s="50"/>
      <c r="DD70" s="50"/>
      <c r="DE70" s="50"/>
      <c r="DF70" s="50"/>
      <c r="DG70" s="50"/>
      <c r="DH70" s="50"/>
      <c r="DI70" s="50"/>
      <c r="DJ70" s="50"/>
      <c r="DK70" s="50"/>
      <c r="DL70" s="50"/>
      <c r="DM70" s="50"/>
      <c r="DN70" s="50"/>
      <c r="DO70" s="50"/>
      <c r="DP70" s="50"/>
      <c r="DQ70" s="50"/>
      <c r="DR70" s="50"/>
      <c r="DS70" s="50"/>
      <c r="DT70" s="50"/>
      <c r="DU70" s="50"/>
      <c r="DV70" s="50"/>
      <c r="DW70" s="50"/>
      <c r="DX70" s="50"/>
      <c r="DY70" s="50"/>
      <c r="DZ70" s="50"/>
      <c r="EA70" s="50"/>
      <c r="EB70" s="50"/>
      <c r="EC70" s="50"/>
      <c r="ED70" s="50"/>
      <c r="EE70" s="50"/>
      <c r="EF70" s="50"/>
      <c r="EG70" s="50"/>
      <c r="EH70" s="50"/>
      <c r="EI70" s="50"/>
      <c r="EJ70" s="50"/>
      <c r="EK70" s="50"/>
      <c r="EL70" s="50"/>
      <c r="EM70" s="50"/>
      <c r="EN70" s="50"/>
      <c r="EO70" s="50"/>
      <c r="EP70" s="50"/>
      <c r="EQ70" s="50"/>
      <c r="ER70" s="50"/>
      <c r="ES70" s="50"/>
      <c r="ET70" s="50"/>
      <c r="EU70" s="50"/>
      <c r="EV70" s="50"/>
      <c r="EW70" s="50"/>
      <c r="EX70" s="50"/>
      <c r="EY70" s="50"/>
      <c r="EZ70" s="50"/>
      <c r="FA70" s="50"/>
      <c r="FB70" s="50"/>
      <c r="FC70" s="50"/>
      <c r="FD70" s="50"/>
      <c r="FE70" s="50"/>
      <c r="FF70" s="50"/>
      <c r="FG70" s="50"/>
      <c r="FH70" s="50"/>
      <c r="FI70" s="50"/>
      <c r="FJ70" s="50"/>
      <c r="FK70" s="50"/>
      <c r="FL70" s="50"/>
      <c r="FM70" s="50"/>
      <c r="FN70" s="50"/>
      <c r="FO70" s="50"/>
      <c r="FP70" s="50"/>
      <c r="FQ70" s="50"/>
    </row>
    <row r="71" spans="1:173" ht="18.75" x14ac:dyDescent="0.3">
      <c r="A71" s="30"/>
      <c r="B71" s="1"/>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9"/>
      <c r="AF71" s="26"/>
      <c r="AG71" s="26"/>
      <c r="AH71" s="1"/>
      <c r="AI71" s="1"/>
      <c r="AJ71" s="1"/>
      <c r="AK71" s="50"/>
      <c r="AL71" s="50"/>
      <c r="AM71" s="50"/>
      <c r="AN71" s="50"/>
      <c r="AO71" s="50"/>
      <c r="AP71" s="50"/>
      <c r="AQ71" s="50"/>
      <c r="AR71" s="50"/>
      <c r="AS71" s="50"/>
      <c r="AT71" s="50"/>
      <c r="AU71" s="50"/>
      <c r="AV71" s="50"/>
      <c r="AW71" s="50"/>
      <c r="AX71" s="50"/>
      <c r="AY71" s="50"/>
      <c r="AZ71" s="50"/>
      <c r="BA71" s="50"/>
      <c r="BB71" s="50"/>
      <c r="BC71" s="50"/>
      <c r="BD71" s="50"/>
      <c r="BE71" s="50"/>
      <c r="BF71" s="50"/>
      <c r="BG71" s="50"/>
      <c r="BH71" s="50"/>
      <c r="BI71" s="50"/>
      <c r="BJ71" s="50"/>
      <c r="BK71" s="50"/>
      <c r="BL71" s="50"/>
      <c r="BM71" s="50"/>
      <c r="BN71" s="50"/>
      <c r="BO71" s="50"/>
      <c r="BP71" s="50"/>
      <c r="BQ71" s="50"/>
      <c r="BR71" s="50"/>
      <c r="BS71" s="50"/>
      <c r="BT71" s="50"/>
      <c r="BU71" s="50"/>
      <c r="BV71" s="50"/>
      <c r="BW71" s="50"/>
      <c r="BX71" s="50"/>
      <c r="BY71" s="50"/>
      <c r="BZ71" s="50"/>
      <c r="CA71" s="50"/>
      <c r="CB71" s="50"/>
      <c r="CC71" s="50"/>
      <c r="CD71" s="50"/>
      <c r="CE71" s="50"/>
      <c r="CF71" s="50"/>
      <c r="CG71" s="50"/>
      <c r="CH71" s="50"/>
      <c r="CI71" s="50"/>
      <c r="CJ71" s="50"/>
      <c r="CK71" s="50"/>
      <c r="CL71" s="50"/>
      <c r="CM71" s="50"/>
      <c r="CN71" s="50"/>
      <c r="CO71" s="50"/>
      <c r="CP71" s="50"/>
      <c r="CQ71" s="50"/>
      <c r="CR71" s="50"/>
      <c r="CS71" s="50"/>
      <c r="CT71" s="50"/>
      <c r="CU71" s="50"/>
      <c r="CV71" s="50"/>
      <c r="CW71" s="50"/>
      <c r="CX71" s="50"/>
      <c r="CY71" s="50"/>
      <c r="CZ71" s="50"/>
      <c r="DA71" s="50"/>
      <c r="DB71" s="50"/>
      <c r="DC71" s="50"/>
      <c r="DD71" s="50"/>
      <c r="DE71" s="50"/>
      <c r="DF71" s="50"/>
      <c r="DG71" s="50"/>
      <c r="DH71" s="50"/>
      <c r="DI71" s="50"/>
      <c r="DJ71" s="50"/>
      <c r="DK71" s="50"/>
      <c r="DL71" s="50"/>
      <c r="DM71" s="50"/>
      <c r="DN71" s="50"/>
      <c r="DO71" s="50"/>
      <c r="DP71" s="50"/>
      <c r="DQ71" s="50"/>
      <c r="DR71" s="50"/>
      <c r="DS71" s="50"/>
      <c r="DT71" s="50"/>
      <c r="DU71" s="50"/>
      <c r="DV71" s="50"/>
      <c r="DW71" s="50"/>
      <c r="DX71" s="50"/>
      <c r="DY71" s="50"/>
      <c r="DZ71" s="50"/>
      <c r="EA71" s="50"/>
      <c r="EB71" s="50"/>
      <c r="EC71" s="50"/>
      <c r="ED71" s="50"/>
      <c r="EE71" s="50"/>
      <c r="EF71" s="50"/>
      <c r="EG71" s="50"/>
      <c r="EH71" s="50"/>
      <c r="EI71" s="50"/>
      <c r="EJ71" s="50"/>
      <c r="EK71" s="50"/>
      <c r="EL71" s="50"/>
      <c r="EM71" s="50"/>
      <c r="EN71" s="50"/>
      <c r="EO71" s="50"/>
      <c r="EP71" s="50"/>
      <c r="EQ71" s="50"/>
      <c r="ER71" s="50"/>
      <c r="ES71" s="50"/>
      <c r="ET71" s="50"/>
      <c r="EU71" s="50"/>
      <c r="EV71" s="50"/>
      <c r="EW71" s="50"/>
      <c r="EX71" s="50"/>
      <c r="EY71" s="50"/>
      <c r="EZ71" s="50"/>
      <c r="FA71" s="50"/>
      <c r="FB71" s="50"/>
      <c r="FC71" s="50"/>
      <c r="FD71" s="50"/>
      <c r="FE71" s="50"/>
      <c r="FF71" s="50"/>
      <c r="FG71" s="50"/>
      <c r="FH71" s="50"/>
      <c r="FI71" s="50"/>
      <c r="FJ71" s="50"/>
      <c r="FK71" s="50"/>
      <c r="FL71" s="50"/>
      <c r="FM71" s="50"/>
      <c r="FN71" s="50"/>
      <c r="FO71" s="50"/>
      <c r="FP71" s="50"/>
      <c r="FQ71" s="50"/>
    </row>
    <row r="72" spans="1:173" ht="18.75" x14ac:dyDescent="0.3">
      <c r="A72" s="30"/>
      <c r="B72" s="1"/>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9"/>
      <c r="AF72" s="26"/>
      <c r="AG72" s="26"/>
      <c r="AH72" s="1"/>
      <c r="AI72" s="1"/>
      <c r="AJ72" s="1"/>
      <c r="AK72" s="50"/>
      <c r="AL72" s="50"/>
      <c r="AM72" s="50"/>
      <c r="AN72" s="50"/>
      <c r="AO72" s="50"/>
      <c r="AP72" s="50"/>
      <c r="AQ72" s="50"/>
      <c r="AR72" s="50"/>
      <c r="AS72" s="50"/>
      <c r="AT72" s="50"/>
      <c r="AU72" s="50"/>
      <c r="AV72" s="50"/>
      <c r="AW72" s="50"/>
      <c r="AX72" s="50"/>
      <c r="AY72" s="50"/>
      <c r="AZ72" s="50"/>
      <c r="BA72" s="50"/>
      <c r="BB72" s="50"/>
      <c r="BC72" s="50"/>
      <c r="BD72" s="50"/>
      <c r="BE72" s="50"/>
      <c r="BF72" s="50"/>
      <c r="BG72" s="50"/>
      <c r="BH72" s="50"/>
      <c r="BI72" s="50"/>
      <c r="BJ72" s="50"/>
      <c r="BK72" s="50"/>
      <c r="BL72" s="50"/>
      <c r="BM72" s="50"/>
      <c r="BN72" s="50"/>
      <c r="BO72" s="50"/>
      <c r="BP72" s="50"/>
      <c r="BQ72" s="50"/>
      <c r="BR72" s="50"/>
      <c r="BS72" s="50"/>
      <c r="BT72" s="50"/>
      <c r="BU72" s="50"/>
      <c r="BV72" s="50"/>
      <c r="BW72" s="50"/>
      <c r="BX72" s="50"/>
      <c r="BY72" s="50"/>
      <c r="BZ72" s="50"/>
      <c r="CA72" s="50"/>
      <c r="CB72" s="50"/>
      <c r="CC72" s="50"/>
      <c r="CD72" s="50"/>
      <c r="CE72" s="50"/>
      <c r="CF72" s="50"/>
      <c r="CG72" s="50"/>
      <c r="CH72" s="50"/>
      <c r="CI72" s="50"/>
      <c r="CJ72" s="50"/>
      <c r="CK72" s="50"/>
      <c r="CL72" s="50"/>
      <c r="CM72" s="50"/>
      <c r="CN72" s="50"/>
      <c r="CO72" s="50"/>
      <c r="CP72" s="50"/>
      <c r="CQ72" s="50"/>
      <c r="CR72" s="50"/>
      <c r="CS72" s="50"/>
      <c r="CT72" s="50"/>
      <c r="CU72" s="50"/>
      <c r="CV72" s="50"/>
      <c r="CW72" s="50"/>
      <c r="CX72" s="50"/>
      <c r="CY72" s="50"/>
      <c r="CZ72" s="50"/>
      <c r="DA72" s="50"/>
      <c r="DB72" s="50"/>
      <c r="DC72" s="50"/>
      <c r="DD72" s="50"/>
      <c r="DE72" s="50"/>
      <c r="DF72" s="50"/>
      <c r="DG72" s="50"/>
      <c r="DH72" s="50"/>
      <c r="DI72" s="50"/>
      <c r="DJ72" s="50"/>
      <c r="DK72" s="50"/>
      <c r="DL72" s="50"/>
      <c r="DM72" s="50"/>
      <c r="DN72" s="50"/>
      <c r="DO72" s="50"/>
      <c r="DP72" s="50"/>
      <c r="DQ72" s="50"/>
      <c r="DR72" s="50"/>
      <c r="DS72" s="50"/>
      <c r="DT72" s="50"/>
      <c r="DU72" s="50"/>
      <c r="DV72" s="50"/>
      <c r="DW72" s="50"/>
      <c r="DX72" s="50"/>
      <c r="DY72" s="50"/>
      <c r="DZ72" s="50"/>
      <c r="EA72" s="50"/>
      <c r="EB72" s="50"/>
      <c r="EC72" s="50"/>
      <c r="ED72" s="50"/>
      <c r="EE72" s="50"/>
      <c r="EF72" s="50"/>
      <c r="EG72" s="50"/>
      <c r="EH72" s="50"/>
      <c r="EI72" s="50"/>
      <c r="EJ72" s="50"/>
      <c r="EK72" s="50"/>
      <c r="EL72" s="50"/>
      <c r="EM72" s="50"/>
      <c r="EN72" s="50"/>
      <c r="EO72" s="50"/>
      <c r="EP72" s="50"/>
      <c r="EQ72" s="50"/>
      <c r="ER72" s="50"/>
      <c r="ES72" s="50"/>
      <c r="ET72" s="50"/>
      <c r="EU72" s="50"/>
      <c r="EV72" s="50"/>
      <c r="EW72" s="50"/>
      <c r="EX72" s="50"/>
      <c r="EY72" s="50"/>
      <c r="EZ72" s="50"/>
      <c r="FA72" s="50"/>
      <c r="FB72" s="50"/>
      <c r="FC72" s="50"/>
      <c r="FD72" s="50"/>
      <c r="FE72" s="50"/>
      <c r="FF72" s="50"/>
      <c r="FG72" s="50"/>
      <c r="FH72" s="50"/>
      <c r="FI72" s="50"/>
      <c r="FJ72" s="50"/>
      <c r="FK72" s="50"/>
      <c r="FL72" s="50"/>
      <c r="FM72" s="50"/>
      <c r="FN72" s="50"/>
      <c r="FO72" s="50"/>
      <c r="FP72" s="50"/>
      <c r="FQ72" s="50"/>
    </row>
    <row r="73" spans="1:173" ht="18.75" x14ac:dyDescent="0.3">
      <c r="A73" s="30"/>
      <c r="B73" s="1"/>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9"/>
      <c r="AF73" s="26"/>
      <c r="AG73" s="26"/>
      <c r="AH73" s="1"/>
      <c r="AI73" s="1"/>
      <c r="AJ73" s="1"/>
      <c r="AK73" s="50"/>
      <c r="AL73" s="50"/>
      <c r="AM73" s="50"/>
      <c r="AN73" s="50"/>
      <c r="AO73" s="50"/>
      <c r="AP73" s="50"/>
      <c r="AQ73" s="50"/>
      <c r="AR73" s="50"/>
      <c r="AS73" s="50"/>
      <c r="AT73" s="50"/>
      <c r="AU73" s="50"/>
      <c r="AV73" s="50"/>
      <c r="AW73" s="50"/>
      <c r="AX73" s="50"/>
      <c r="AY73" s="50"/>
      <c r="AZ73" s="50"/>
      <c r="BA73" s="50"/>
      <c r="BB73" s="50"/>
      <c r="BC73" s="50"/>
      <c r="BD73" s="50"/>
      <c r="BE73" s="50"/>
      <c r="BF73" s="50"/>
      <c r="BG73" s="50"/>
      <c r="BH73" s="50"/>
      <c r="BI73" s="50"/>
      <c r="BJ73" s="50"/>
      <c r="BK73" s="50"/>
      <c r="BL73" s="50"/>
      <c r="BM73" s="50"/>
      <c r="BN73" s="50"/>
      <c r="BO73" s="50"/>
      <c r="BP73" s="50"/>
      <c r="BQ73" s="50"/>
      <c r="BR73" s="50"/>
      <c r="BS73" s="50"/>
      <c r="BT73" s="50"/>
      <c r="BU73" s="50"/>
      <c r="BV73" s="50"/>
      <c r="BW73" s="50"/>
      <c r="BX73" s="50"/>
      <c r="BY73" s="50"/>
      <c r="BZ73" s="50"/>
      <c r="CA73" s="50"/>
      <c r="CB73" s="50"/>
      <c r="CC73" s="50"/>
      <c r="CD73" s="50"/>
      <c r="CE73" s="50"/>
      <c r="CF73" s="50"/>
      <c r="CG73" s="50"/>
      <c r="CH73" s="50"/>
      <c r="CI73" s="50"/>
      <c r="CJ73" s="50"/>
      <c r="CK73" s="50"/>
      <c r="CL73" s="50"/>
      <c r="CM73" s="50"/>
      <c r="CN73" s="50"/>
      <c r="CO73" s="50"/>
      <c r="CP73" s="50"/>
      <c r="CQ73" s="50"/>
      <c r="CR73" s="50"/>
      <c r="CS73" s="50"/>
      <c r="CT73" s="50"/>
      <c r="CU73" s="50"/>
      <c r="CV73" s="50"/>
      <c r="CW73" s="50"/>
      <c r="CX73" s="50"/>
      <c r="CY73" s="50"/>
      <c r="CZ73" s="50"/>
      <c r="DA73" s="50"/>
      <c r="DB73" s="50"/>
      <c r="DC73" s="50"/>
      <c r="DD73" s="50"/>
      <c r="DE73" s="50"/>
      <c r="DF73" s="50"/>
      <c r="DG73" s="50"/>
      <c r="DH73" s="50"/>
      <c r="DI73" s="50"/>
      <c r="DJ73" s="50"/>
      <c r="DK73" s="50"/>
      <c r="DL73" s="50"/>
      <c r="DM73" s="50"/>
      <c r="DN73" s="50"/>
      <c r="DO73" s="50"/>
      <c r="DP73" s="50"/>
      <c r="DQ73" s="50"/>
      <c r="DR73" s="50"/>
      <c r="DS73" s="50"/>
      <c r="DT73" s="50"/>
      <c r="DU73" s="50"/>
      <c r="DV73" s="50"/>
      <c r="DW73" s="50"/>
      <c r="DX73" s="50"/>
      <c r="DY73" s="50"/>
      <c r="DZ73" s="50"/>
      <c r="EA73" s="50"/>
      <c r="EB73" s="50"/>
      <c r="EC73" s="50"/>
      <c r="ED73" s="50"/>
      <c r="EE73" s="50"/>
      <c r="EF73" s="50"/>
      <c r="EG73" s="50"/>
      <c r="EH73" s="50"/>
      <c r="EI73" s="50"/>
      <c r="EJ73" s="50"/>
      <c r="EK73" s="50"/>
      <c r="EL73" s="50"/>
      <c r="EM73" s="50"/>
      <c r="EN73" s="50"/>
      <c r="EO73" s="50"/>
      <c r="EP73" s="50"/>
      <c r="EQ73" s="50"/>
      <c r="ER73" s="50"/>
      <c r="ES73" s="50"/>
      <c r="ET73" s="50"/>
      <c r="EU73" s="50"/>
      <c r="EV73" s="50"/>
      <c r="EW73" s="50"/>
      <c r="EX73" s="50"/>
      <c r="EY73" s="50"/>
      <c r="EZ73" s="50"/>
      <c r="FA73" s="50"/>
      <c r="FB73" s="50"/>
      <c r="FC73" s="50"/>
      <c r="FD73" s="50"/>
      <c r="FE73" s="50"/>
      <c r="FF73" s="50"/>
      <c r="FG73" s="50"/>
      <c r="FH73" s="50"/>
      <c r="FI73" s="50"/>
      <c r="FJ73" s="50"/>
      <c r="FK73" s="50"/>
      <c r="FL73" s="50"/>
      <c r="FM73" s="50"/>
      <c r="FN73" s="50"/>
      <c r="FO73" s="50"/>
      <c r="FP73" s="50"/>
      <c r="FQ73" s="50"/>
    </row>
    <row r="74" spans="1:173" ht="18.75" x14ac:dyDescent="0.3">
      <c r="A74" s="30"/>
      <c r="B74" s="1"/>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9"/>
      <c r="AF74" s="26"/>
      <c r="AG74" s="26"/>
      <c r="AH74" s="1"/>
      <c r="AI74" s="1"/>
      <c r="AJ74" s="1"/>
      <c r="AK74" s="50"/>
      <c r="AL74" s="50"/>
      <c r="AM74" s="50"/>
      <c r="AN74" s="50"/>
      <c r="AO74" s="50"/>
      <c r="AP74" s="50"/>
      <c r="AQ74" s="50"/>
      <c r="AR74" s="50"/>
      <c r="AS74" s="50"/>
      <c r="AT74" s="50"/>
      <c r="AU74" s="50"/>
      <c r="AV74" s="50"/>
      <c r="AW74" s="50"/>
      <c r="AX74" s="50"/>
      <c r="AY74" s="50"/>
      <c r="AZ74" s="50"/>
      <c r="BA74" s="50"/>
      <c r="BB74" s="50"/>
      <c r="BC74" s="50"/>
      <c r="BD74" s="50"/>
      <c r="BE74" s="50"/>
      <c r="BF74" s="50"/>
      <c r="BG74" s="50"/>
      <c r="BH74" s="50"/>
      <c r="BI74" s="50"/>
      <c r="BJ74" s="50"/>
      <c r="BK74" s="50"/>
      <c r="BL74" s="50"/>
      <c r="BM74" s="50"/>
      <c r="BN74" s="50"/>
      <c r="BO74" s="50"/>
      <c r="BP74" s="50"/>
      <c r="BQ74" s="50"/>
      <c r="BR74" s="50"/>
      <c r="BS74" s="50"/>
      <c r="BT74" s="50"/>
      <c r="BU74" s="50"/>
      <c r="BV74" s="50"/>
      <c r="BW74" s="50"/>
      <c r="BX74" s="50"/>
      <c r="BY74" s="50"/>
      <c r="BZ74" s="50"/>
      <c r="CA74" s="50"/>
      <c r="CB74" s="50"/>
      <c r="CC74" s="50"/>
      <c r="CD74" s="50"/>
      <c r="CE74" s="50"/>
      <c r="CF74" s="50"/>
      <c r="CG74" s="50"/>
      <c r="CH74" s="50"/>
      <c r="CI74" s="50"/>
      <c r="CJ74" s="50"/>
      <c r="CK74" s="50"/>
      <c r="CL74" s="50"/>
      <c r="CM74" s="50"/>
      <c r="CN74" s="50"/>
      <c r="CO74" s="50"/>
      <c r="CP74" s="50"/>
      <c r="CQ74" s="50"/>
      <c r="CR74" s="50"/>
      <c r="CS74" s="50"/>
      <c r="CT74" s="50"/>
      <c r="CU74" s="50"/>
      <c r="CV74" s="50"/>
      <c r="CW74" s="50"/>
      <c r="CX74" s="50"/>
      <c r="CY74" s="50"/>
      <c r="CZ74" s="50"/>
      <c r="DA74" s="50"/>
      <c r="DB74" s="50"/>
      <c r="DC74" s="50"/>
      <c r="DD74" s="50"/>
      <c r="DE74" s="50"/>
      <c r="DF74" s="50"/>
      <c r="DG74" s="50"/>
      <c r="DH74" s="50"/>
      <c r="DI74" s="50"/>
      <c r="DJ74" s="50"/>
      <c r="DK74" s="50"/>
      <c r="DL74" s="50"/>
      <c r="DM74" s="50"/>
      <c r="DN74" s="50"/>
      <c r="DO74" s="50"/>
      <c r="DP74" s="50"/>
      <c r="DQ74" s="50"/>
      <c r="DR74" s="50"/>
      <c r="DS74" s="50"/>
      <c r="DT74" s="50"/>
      <c r="DU74" s="50"/>
      <c r="DV74" s="50"/>
      <c r="DW74" s="50"/>
      <c r="DX74" s="50"/>
      <c r="DY74" s="50"/>
      <c r="DZ74" s="50"/>
      <c r="EA74" s="50"/>
      <c r="EB74" s="50"/>
      <c r="EC74" s="50"/>
      <c r="ED74" s="50"/>
      <c r="EE74" s="50"/>
      <c r="EF74" s="50"/>
      <c r="EG74" s="50"/>
      <c r="EH74" s="50"/>
      <c r="EI74" s="50"/>
      <c r="EJ74" s="50"/>
      <c r="EK74" s="50"/>
      <c r="EL74" s="50"/>
      <c r="EM74" s="50"/>
      <c r="EN74" s="50"/>
      <c r="EO74" s="50"/>
      <c r="EP74" s="50"/>
      <c r="EQ74" s="50"/>
      <c r="ER74" s="50"/>
      <c r="ES74" s="50"/>
      <c r="ET74" s="50"/>
      <c r="EU74" s="50"/>
      <c r="EV74" s="50"/>
      <c r="EW74" s="50"/>
      <c r="EX74" s="50"/>
      <c r="EY74" s="50"/>
      <c r="EZ74" s="50"/>
      <c r="FA74" s="50"/>
      <c r="FB74" s="50"/>
      <c r="FC74" s="50"/>
      <c r="FD74" s="50"/>
      <c r="FE74" s="50"/>
      <c r="FF74" s="50"/>
      <c r="FG74" s="50"/>
      <c r="FH74" s="50"/>
      <c r="FI74" s="50"/>
      <c r="FJ74" s="50"/>
      <c r="FK74" s="50"/>
      <c r="FL74" s="50"/>
      <c r="FM74" s="50"/>
      <c r="FN74" s="50"/>
      <c r="FO74" s="50"/>
      <c r="FP74" s="50"/>
      <c r="FQ74" s="50"/>
    </row>
    <row r="75" spans="1:173" ht="18.75" x14ac:dyDescent="0.3">
      <c r="A75" s="30"/>
      <c r="B75" s="1"/>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9"/>
      <c r="AF75" s="26"/>
      <c r="AG75" s="26"/>
      <c r="AH75" s="1"/>
      <c r="AI75" s="1"/>
      <c r="AJ75" s="1"/>
      <c r="AK75" s="50"/>
      <c r="AL75" s="50"/>
      <c r="AM75" s="50"/>
      <c r="AN75" s="50"/>
      <c r="AO75" s="50"/>
      <c r="AP75" s="50"/>
      <c r="AQ75" s="50"/>
      <c r="AR75" s="50"/>
      <c r="AS75" s="50"/>
      <c r="AT75" s="50"/>
      <c r="AU75" s="50"/>
      <c r="AV75" s="50"/>
      <c r="AW75" s="50"/>
      <c r="AX75" s="50"/>
      <c r="AY75" s="50"/>
      <c r="AZ75" s="50"/>
      <c r="BA75" s="50"/>
      <c r="BB75" s="50"/>
      <c r="BC75" s="50"/>
      <c r="BD75" s="50"/>
      <c r="BE75" s="50"/>
      <c r="BF75" s="50"/>
      <c r="BG75" s="50"/>
      <c r="BH75" s="50"/>
      <c r="BI75" s="50"/>
      <c r="BJ75" s="50"/>
      <c r="BK75" s="50"/>
      <c r="BL75" s="50"/>
      <c r="BM75" s="50"/>
      <c r="BN75" s="50"/>
      <c r="BO75" s="50"/>
      <c r="BP75" s="50"/>
      <c r="BQ75" s="50"/>
      <c r="BR75" s="50"/>
      <c r="BS75" s="50"/>
      <c r="BT75" s="50"/>
      <c r="BU75" s="50"/>
      <c r="BV75" s="50"/>
      <c r="BW75" s="50"/>
      <c r="BX75" s="50"/>
      <c r="BY75" s="50"/>
      <c r="BZ75" s="50"/>
      <c r="CA75" s="50"/>
      <c r="CB75" s="50"/>
      <c r="CC75" s="50"/>
      <c r="CD75" s="50"/>
      <c r="CE75" s="50"/>
      <c r="CF75" s="50"/>
      <c r="CG75" s="50"/>
      <c r="CH75" s="50"/>
      <c r="CI75" s="50"/>
      <c r="CJ75" s="50"/>
      <c r="CK75" s="50"/>
      <c r="CL75" s="50"/>
      <c r="CM75" s="50"/>
      <c r="CN75" s="50"/>
      <c r="CO75" s="50"/>
      <c r="CP75" s="50"/>
      <c r="CQ75" s="50"/>
      <c r="CR75" s="50"/>
      <c r="CS75" s="50"/>
      <c r="CT75" s="50"/>
      <c r="CU75" s="50"/>
      <c r="CV75" s="50"/>
      <c r="CW75" s="50"/>
      <c r="CX75" s="50"/>
      <c r="CY75" s="50"/>
      <c r="CZ75" s="50"/>
      <c r="DA75" s="50"/>
      <c r="DB75" s="50"/>
      <c r="DC75" s="50"/>
      <c r="DD75" s="50"/>
      <c r="DE75" s="50"/>
      <c r="DF75" s="50"/>
      <c r="DG75" s="50"/>
      <c r="DH75" s="50"/>
      <c r="DI75" s="50"/>
      <c r="DJ75" s="50"/>
      <c r="DK75" s="50"/>
      <c r="DL75" s="50"/>
      <c r="DM75" s="50"/>
      <c r="DN75" s="50"/>
      <c r="DO75" s="50"/>
      <c r="DP75" s="50"/>
      <c r="DQ75" s="50"/>
      <c r="DR75" s="50"/>
      <c r="DS75" s="50"/>
      <c r="DT75" s="50"/>
      <c r="DU75" s="50"/>
      <c r="DV75" s="50"/>
      <c r="DW75" s="50"/>
      <c r="DX75" s="50"/>
      <c r="DY75" s="50"/>
      <c r="DZ75" s="50"/>
      <c r="EA75" s="50"/>
      <c r="EB75" s="50"/>
      <c r="EC75" s="50"/>
      <c r="ED75" s="50"/>
      <c r="EE75" s="50"/>
      <c r="EF75" s="50"/>
      <c r="EG75" s="50"/>
      <c r="EH75" s="50"/>
      <c r="EI75" s="50"/>
      <c r="EJ75" s="50"/>
      <c r="EK75" s="50"/>
      <c r="EL75" s="50"/>
      <c r="EM75" s="50"/>
      <c r="EN75" s="50"/>
      <c r="EO75" s="50"/>
      <c r="EP75" s="50"/>
      <c r="EQ75" s="50"/>
      <c r="ER75" s="50"/>
      <c r="ES75" s="50"/>
      <c r="ET75" s="50"/>
      <c r="EU75" s="50"/>
      <c r="EV75" s="50"/>
      <c r="EW75" s="50"/>
      <c r="EX75" s="50"/>
      <c r="EY75" s="50"/>
      <c r="EZ75" s="50"/>
      <c r="FA75" s="50"/>
      <c r="FB75" s="50"/>
      <c r="FC75" s="50"/>
      <c r="FD75" s="50"/>
      <c r="FE75" s="50"/>
      <c r="FF75" s="50"/>
      <c r="FG75" s="50"/>
      <c r="FH75" s="50"/>
      <c r="FI75" s="50"/>
      <c r="FJ75" s="50"/>
      <c r="FK75" s="50"/>
      <c r="FL75" s="50"/>
      <c r="FM75" s="50"/>
      <c r="FN75" s="50"/>
      <c r="FO75" s="50"/>
      <c r="FP75" s="50"/>
      <c r="FQ75" s="50"/>
    </row>
    <row r="76" spans="1:173" ht="18.75" x14ac:dyDescent="0.3">
      <c r="A76" s="30"/>
      <c r="B76" s="1"/>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9"/>
      <c r="AF76" s="26"/>
      <c r="AG76" s="26"/>
      <c r="AH76" s="1"/>
      <c r="AI76" s="1"/>
      <c r="AJ76" s="1"/>
    </row>
    <row r="77" spans="1:173" ht="18.75" x14ac:dyDescent="0.3">
      <c r="A77" s="30"/>
      <c r="B77" s="1"/>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9"/>
      <c r="AF77" s="26"/>
      <c r="AG77" s="26"/>
      <c r="AH77" s="1"/>
      <c r="AI77" s="1"/>
      <c r="AJ77" s="1"/>
    </row>
    <row r="78" spans="1:173" ht="18.75" x14ac:dyDescent="0.3">
      <c r="A78" s="30"/>
      <c r="B78" s="1"/>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9"/>
      <c r="AF78" s="26"/>
      <c r="AG78" s="26"/>
      <c r="AH78" s="1"/>
      <c r="AI78" s="1"/>
      <c r="AJ78" s="1"/>
    </row>
    <row r="79" spans="1:173" ht="18.75" x14ac:dyDescent="0.3">
      <c r="A79" s="30"/>
      <c r="B79" s="1"/>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9"/>
      <c r="AF79" s="26"/>
      <c r="AG79" s="26"/>
      <c r="AH79" s="1"/>
      <c r="AI79" s="1"/>
      <c r="AJ79" s="1"/>
    </row>
    <row r="80" spans="1:173" ht="18.75" x14ac:dyDescent="0.3">
      <c r="A80" s="24"/>
    </row>
    <row r="81" spans="1:1" ht="18.75" x14ac:dyDescent="0.3">
      <c r="A81" s="24"/>
    </row>
    <row r="82" spans="1:1" ht="18.75" x14ac:dyDescent="0.3">
      <c r="A82" s="24"/>
    </row>
    <row r="83" spans="1:1" ht="18.75" x14ac:dyDescent="0.3">
      <c r="A83" s="24"/>
    </row>
  </sheetData>
  <mergeCells count="40">
    <mergeCell ref="G1:G2"/>
    <mergeCell ref="H1:H2"/>
    <mergeCell ref="I1:I2"/>
    <mergeCell ref="J1:J2"/>
    <mergeCell ref="A4:B4"/>
    <mergeCell ref="A3:B3"/>
    <mergeCell ref="C1:C2"/>
    <mergeCell ref="D1:D2"/>
    <mergeCell ref="E1:E2"/>
    <mergeCell ref="V1:V2"/>
    <mergeCell ref="AB1:AB2"/>
    <mergeCell ref="R1:R2"/>
    <mergeCell ref="K1:K2"/>
    <mergeCell ref="L1:L2"/>
    <mergeCell ref="M1:M2"/>
    <mergeCell ref="N1:N2"/>
    <mergeCell ref="O1:O2"/>
    <mergeCell ref="P1:P2"/>
    <mergeCell ref="Q1:Q2"/>
    <mergeCell ref="AP1:AP2"/>
    <mergeCell ref="A1:B1"/>
    <mergeCell ref="A2:B2"/>
    <mergeCell ref="AK1:AK2"/>
    <mergeCell ref="AL1:AL2"/>
    <mergeCell ref="AM1:AM2"/>
    <mergeCell ref="AI1:AI2"/>
    <mergeCell ref="AH1:AH2"/>
    <mergeCell ref="AC1:AC2"/>
    <mergeCell ref="AD1:AD2"/>
    <mergeCell ref="U1:U2"/>
    <mergeCell ref="W1:W2"/>
    <mergeCell ref="X1:X2"/>
    <mergeCell ref="Y1:Y2"/>
    <mergeCell ref="Z1:Z2"/>
    <mergeCell ref="AA1:AA2"/>
    <mergeCell ref="AJ1:AJ2"/>
    <mergeCell ref="AE1:AE2"/>
    <mergeCell ref="AG1:AG2"/>
    <mergeCell ref="AN1:AN2"/>
    <mergeCell ref="AO1:AO2"/>
  </mergeCells>
  <conditionalFormatting sqref="F12">
    <cfRule type="cellIs" dxfId="128" priority="3" operator="lessThan">
      <formula>30</formula>
    </cfRule>
  </conditionalFormatting>
  <pageMargins left="0.75000000000000011" right="0.75000000000000011" top="1" bottom="1" header="0.5" footer="0.5"/>
  <pageSetup paperSize="9" scale="10" fitToHeight="0" orientation="portrait" r:id="rId1"/>
  <headerFooter>
    <oddHeader>&amp;C&amp;"Arial,Bold"&amp;16&amp;K000000TRAINING REGISTER</oddHeader>
    <oddFooter>&amp;L&amp;"Arial,Regular"&amp;10&amp;K000000&amp;F&amp;R&amp;"Arial,Regular"&amp;10&amp;K000000As at &amp;D</oddFooter>
  </headerFooter>
  <colBreaks count="1" manualBreakCount="1">
    <brk id="3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59"/>
  <sheetViews>
    <sheetView zoomScale="188" zoomScaleNormal="188" zoomScalePageLayoutView="188" workbookViewId="0">
      <selection activeCell="E51" sqref="E51"/>
    </sheetView>
  </sheetViews>
  <sheetFormatPr defaultColWidth="11" defaultRowHeight="15.75" x14ac:dyDescent="0.25"/>
  <cols>
    <col min="1" max="1" width="36.125" customWidth="1"/>
    <col min="2" max="2" width="28.625" customWidth="1"/>
    <col min="3" max="3" width="31.5" customWidth="1"/>
    <col min="4" max="4" width="12.375" bestFit="1" customWidth="1"/>
    <col min="5" max="5" width="15.125" bestFit="1" customWidth="1"/>
    <col min="10" max="10" width="13" customWidth="1"/>
    <col min="11" max="11" width="42.625" customWidth="1"/>
  </cols>
  <sheetData>
    <row r="1" spans="1:5" ht="33.75" x14ac:dyDescent="0.5">
      <c r="A1" s="20" t="s">
        <v>147</v>
      </c>
    </row>
    <row r="2" spans="1:5" ht="21" x14ac:dyDescent="0.35">
      <c r="A2" s="19" t="s">
        <v>53</v>
      </c>
      <c r="B2" s="19" t="s">
        <v>54</v>
      </c>
      <c r="C2" s="19" t="s">
        <v>60</v>
      </c>
      <c r="D2" s="19" t="s">
        <v>56</v>
      </c>
      <c r="E2" s="22" t="s">
        <v>80</v>
      </c>
    </row>
    <row r="3" spans="1:5" x14ac:dyDescent="0.25">
      <c r="A3" s="1" t="s">
        <v>55</v>
      </c>
      <c r="B3" s="1" t="s">
        <v>89</v>
      </c>
      <c r="C3" s="1" t="s">
        <v>75</v>
      </c>
      <c r="D3" s="21">
        <v>42887</v>
      </c>
      <c r="E3" s="2" t="s">
        <v>79</v>
      </c>
    </row>
    <row r="4" spans="1:5" x14ac:dyDescent="0.25">
      <c r="A4" s="1" t="s">
        <v>57</v>
      </c>
      <c r="B4" s="1" t="s">
        <v>94</v>
      </c>
      <c r="C4" s="1" t="s">
        <v>62</v>
      </c>
      <c r="D4" s="21">
        <v>42278</v>
      </c>
      <c r="E4" s="2" t="s">
        <v>79</v>
      </c>
    </row>
    <row r="5" spans="1:5" x14ac:dyDescent="0.25">
      <c r="A5" s="1" t="s">
        <v>58</v>
      </c>
      <c r="B5" s="1" t="s">
        <v>73</v>
      </c>
      <c r="C5" s="1" t="s">
        <v>63</v>
      </c>
      <c r="D5" s="21">
        <v>43252</v>
      </c>
      <c r="E5" s="2" t="s">
        <v>77</v>
      </c>
    </row>
    <row r="6" spans="1:5" x14ac:dyDescent="0.25">
      <c r="A6" s="1" t="s">
        <v>34</v>
      </c>
      <c r="B6" s="1" t="s">
        <v>144</v>
      </c>
      <c r="C6" s="1" t="s">
        <v>61</v>
      </c>
      <c r="D6" s="21">
        <v>43282</v>
      </c>
      <c r="E6" s="2" t="s">
        <v>77</v>
      </c>
    </row>
    <row r="7" spans="1:5" x14ac:dyDescent="0.25">
      <c r="A7" s="1" t="s">
        <v>59</v>
      </c>
      <c r="B7" s="1" t="s">
        <v>250</v>
      </c>
      <c r="C7" s="1" t="s">
        <v>64</v>
      </c>
      <c r="D7" s="21">
        <v>42583</v>
      </c>
      <c r="E7" s="2" t="s">
        <v>79</v>
      </c>
    </row>
    <row r="8" spans="1:5" x14ac:dyDescent="0.25">
      <c r="A8" s="1" t="s">
        <v>143</v>
      </c>
      <c r="B8" s="1" t="s">
        <v>89</v>
      </c>
      <c r="C8" s="1"/>
      <c r="D8" s="21">
        <v>42887</v>
      </c>
      <c r="E8" s="2" t="s">
        <v>79</v>
      </c>
    </row>
    <row r="9" spans="1:5" x14ac:dyDescent="0.25">
      <c r="A9" s="1" t="s">
        <v>65</v>
      </c>
      <c r="B9" s="1" t="s">
        <v>89</v>
      </c>
      <c r="C9" s="1" t="s">
        <v>95</v>
      </c>
      <c r="D9" s="21">
        <v>42887</v>
      </c>
      <c r="E9" s="2" t="s">
        <v>77</v>
      </c>
    </row>
    <row r="10" spans="1:5" x14ac:dyDescent="0.25">
      <c r="A10" s="1" t="s">
        <v>66</v>
      </c>
      <c r="B10" s="1" t="s">
        <v>96</v>
      </c>
      <c r="C10" s="1" t="s">
        <v>67</v>
      </c>
      <c r="D10" s="21">
        <v>42887</v>
      </c>
      <c r="E10" s="2" t="s">
        <v>77</v>
      </c>
    </row>
    <row r="11" spans="1:5" x14ac:dyDescent="0.25">
      <c r="A11" s="1" t="s">
        <v>68</v>
      </c>
      <c r="B11" s="1" t="s">
        <v>94</v>
      </c>
      <c r="C11" s="1" t="s">
        <v>69</v>
      </c>
      <c r="D11" s="21">
        <v>42887</v>
      </c>
      <c r="E11" s="2" t="s">
        <v>249</v>
      </c>
    </row>
    <row r="12" spans="1:5" x14ac:dyDescent="0.25">
      <c r="A12" s="1" t="s">
        <v>72</v>
      </c>
      <c r="B12" s="1" t="s">
        <v>136</v>
      </c>
      <c r="C12" s="1" t="s">
        <v>76</v>
      </c>
      <c r="D12" s="21">
        <v>43132</v>
      </c>
      <c r="E12" s="2" t="s">
        <v>79</v>
      </c>
    </row>
    <row r="13" spans="1:5" x14ac:dyDescent="0.25">
      <c r="A13" s="1" t="s">
        <v>74</v>
      </c>
      <c r="B13" s="1" t="s">
        <v>73</v>
      </c>
      <c r="C13" s="1" t="s">
        <v>75</v>
      </c>
      <c r="D13" s="21">
        <v>42705</v>
      </c>
      <c r="E13" s="2" t="s">
        <v>79</v>
      </c>
    </row>
    <row r="14" spans="1:5" x14ac:dyDescent="0.25">
      <c r="A14" s="1" t="s">
        <v>81</v>
      </c>
      <c r="B14" s="1" t="s">
        <v>73</v>
      </c>
      <c r="C14" s="1" t="s">
        <v>86</v>
      </c>
      <c r="D14" s="21">
        <v>42887</v>
      </c>
      <c r="E14" s="2" t="s">
        <v>79</v>
      </c>
    </row>
    <row r="15" spans="1:5" x14ac:dyDescent="0.25">
      <c r="A15" s="1" t="s">
        <v>82</v>
      </c>
      <c r="B15" s="1" t="s">
        <v>73</v>
      </c>
      <c r="C15" s="1" t="s">
        <v>86</v>
      </c>
      <c r="D15" s="21">
        <v>42887</v>
      </c>
      <c r="E15" s="2" t="s">
        <v>78</v>
      </c>
    </row>
    <row r="16" spans="1:5" x14ac:dyDescent="0.25">
      <c r="A16" s="1" t="s">
        <v>83</v>
      </c>
      <c r="B16" s="1" t="s">
        <v>73</v>
      </c>
      <c r="C16" s="1" t="s">
        <v>84</v>
      </c>
      <c r="D16" s="21">
        <v>42461</v>
      </c>
      <c r="E16" s="2" t="s">
        <v>79</v>
      </c>
    </row>
    <row r="17" spans="1:5" x14ac:dyDescent="0.25">
      <c r="A17" s="1" t="s">
        <v>85</v>
      </c>
      <c r="B17" s="1" t="s">
        <v>73</v>
      </c>
      <c r="C17" s="1" t="s">
        <v>86</v>
      </c>
      <c r="D17" s="21">
        <v>42887</v>
      </c>
      <c r="E17" s="2" t="s">
        <v>78</v>
      </c>
    </row>
    <row r="18" spans="1:5" x14ac:dyDescent="0.25">
      <c r="A18" s="1" t="s">
        <v>88</v>
      </c>
      <c r="B18" s="1" t="s">
        <v>103</v>
      </c>
      <c r="C18" s="1" t="s">
        <v>84</v>
      </c>
      <c r="D18" s="21">
        <v>42552</v>
      </c>
      <c r="E18" s="2" t="s">
        <v>79</v>
      </c>
    </row>
    <row r="19" spans="1:5" x14ac:dyDescent="0.25">
      <c r="A19" s="1" t="s">
        <v>97</v>
      </c>
      <c r="B19" s="1" t="s">
        <v>98</v>
      </c>
      <c r="C19" s="1" t="s">
        <v>99</v>
      </c>
      <c r="D19" s="21">
        <v>42644</v>
      </c>
      <c r="E19" s="2" t="s">
        <v>79</v>
      </c>
    </row>
    <row r="20" spans="1:5" x14ac:dyDescent="0.25">
      <c r="A20" s="1" t="s">
        <v>145</v>
      </c>
      <c r="B20" s="1" t="s">
        <v>100</v>
      </c>
      <c r="C20" s="1"/>
      <c r="D20" s="21">
        <v>42887</v>
      </c>
      <c r="E20" s="2" t="s">
        <v>77</v>
      </c>
    </row>
    <row r="21" spans="1:5" x14ac:dyDescent="0.25">
      <c r="A21" s="1" t="s">
        <v>244</v>
      </c>
      <c r="B21" s="1" t="s">
        <v>135</v>
      </c>
      <c r="C21" s="1" t="s">
        <v>105</v>
      </c>
      <c r="D21" s="21">
        <v>42767</v>
      </c>
      <c r="E21" s="2" t="s">
        <v>79</v>
      </c>
    </row>
    <row r="22" spans="1:5" x14ac:dyDescent="0.25">
      <c r="A22" s="1" t="s">
        <v>244</v>
      </c>
      <c r="B22" s="1" t="s">
        <v>175</v>
      </c>
      <c r="C22" s="1" t="s">
        <v>105</v>
      </c>
      <c r="D22" s="21">
        <v>42767</v>
      </c>
      <c r="E22" s="2" t="s">
        <v>79</v>
      </c>
    </row>
    <row r="23" spans="1:5" x14ac:dyDescent="0.25">
      <c r="A23" s="1" t="s">
        <v>244</v>
      </c>
      <c r="B23" s="1" t="s">
        <v>149</v>
      </c>
      <c r="C23" s="1" t="s">
        <v>105</v>
      </c>
      <c r="D23" s="21">
        <v>42795</v>
      </c>
      <c r="E23" s="2" t="s">
        <v>79</v>
      </c>
    </row>
    <row r="24" spans="1:5" x14ac:dyDescent="0.25">
      <c r="A24" s="1" t="s">
        <v>101</v>
      </c>
      <c r="B24" s="1" t="s">
        <v>146</v>
      </c>
      <c r="C24" s="1" t="s">
        <v>248</v>
      </c>
      <c r="D24" s="21">
        <v>43525</v>
      </c>
      <c r="E24" s="2" t="s">
        <v>79</v>
      </c>
    </row>
    <row r="25" spans="1:5" x14ac:dyDescent="0.25">
      <c r="A25" s="1" t="s">
        <v>102</v>
      </c>
      <c r="B25" s="1" t="s">
        <v>137</v>
      </c>
      <c r="C25" s="1" t="s">
        <v>105</v>
      </c>
      <c r="D25" s="21">
        <v>42887</v>
      </c>
      <c r="E25" s="2" t="s">
        <v>79</v>
      </c>
    </row>
    <row r="26" spans="1:5" x14ac:dyDescent="0.25">
      <c r="A26" s="1" t="s">
        <v>104</v>
      </c>
      <c r="B26" s="1" t="s">
        <v>138</v>
      </c>
      <c r="C26" s="1" t="s">
        <v>105</v>
      </c>
      <c r="D26" s="21">
        <v>42644</v>
      </c>
      <c r="E26" s="2" t="s">
        <v>79</v>
      </c>
    </row>
    <row r="27" spans="1:5" x14ac:dyDescent="0.25">
      <c r="A27" s="1" t="s">
        <v>106</v>
      </c>
      <c r="B27" s="1" t="s">
        <v>107</v>
      </c>
      <c r="C27" s="1" t="s">
        <v>108</v>
      </c>
      <c r="D27" s="21">
        <v>42644</v>
      </c>
      <c r="E27" s="2" t="s">
        <v>79</v>
      </c>
    </row>
    <row r="28" spans="1:5" x14ac:dyDescent="0.25">
      <c r="A28" s="1" t="s">
        <v>109</v>
      </c>
      <c r="B28" s="1" t="s">
        <v>73</v>
      </c>
      <c r="C28" s="1" t="s">
        <v>75</v>
      </c>
      <c r="D28" s="21">
        <v>42887</v>
      </c>
      <c r="E28" s="2" t="s">
        <v>79</v>
      </c>
    </row>
    <row r="29" spans="1:5" x14ac:dyDescent="0.25">
      <c r="A29" s="1" t="s">
        <v>139</v>
      </c>
      <c r="B29" s="1" t="s">
        <v>73</v>
      </c>
      <c r="C29" s="1" t="s">
        <v>75</v>
      </c>
      <c r="D29" s="21">
        <v>42887</v>
      </c>
      <c r="E29" s="2" t="s">
        <v>79</v>
      </c>
    </row>
    <row r="30" spans="1:5" x14ac:dyDescent="0.25">
      <c r="A30" s="1" t="s">
        <v>251</v>
      </c>
      <c r="B30" s="1" t="s">
        <v>253</v>
      </c>
      <c r="C30" s="1" t="s">
        <v>252</v>
      </c>
      <c r="D30" s="21">
        <v>43252</v>
      </c>
      <c r="E30" s="2" t="s">
        <v>79</v>
      </c>
    </row>
    <row r="31" spans="1:5" x14ac:dyDescent="0.25">
      <c r="A31" s="1" t="s">
        <v>140</v>
      </c>
      <c r="B31" s="1" t="s">
        <v>73</v>
      </c>
      <c r="C31" s="1" t="s">
        <v>75</v>
      </c>
      <c r="D31" s="21">
        <v>43009</v>
      </c>
      <c r="E31" s="2" t="s">
        <v>79</v>
      </c>
    </row>
    <row r="32" spans="1:5" x14ac:dyDescent="0.25">
      <c r="A32" s="1" t="s">
        <v>141</v>
      </c>
      <c r="B32" s="1" t="s">
        <v>142</v>
      </c>
      <c r="C32" s="1" t="s">
        <v>105</v>
      </c>
      <c r="D32" s="21">
        <v>43070</v>
      </c>
      <c r="E32" s="2" t="s">
        <v>79</v>
      </c>
    </row>
    <row r="33" spans="1:5" x14ac:dyDescent="0.25">
      <c r="A33" s="1" t="s">
        <v>244</v>
      </c>
      <c r="B33" s="1" t="s">
        <v>119</v>
      </c>
      <c r="C33" s="1" t="s">
        <v>105</v>
      </c>
      <c r="D33" s="21">
        <v>43344</v>
      </c>
      <c r="E33" s="2" t="s">
        <v>79</v>
      </c>
    </row>
    <row r="34" spans="1:5" x14ac:dyDescent="0.25">
      <c r="A34" s="1" t="s">
        <v>244</v>
      </c>
      <c r="B34" s="1" t="s">
        <v>124</v>
      </c>
      <c r="C34" s="1" t="s">
        <v>105</v>
      </c>
      <c r="D34" s="21">
        <v>43344</v>
      </c>
      <c r="E34" s="2" t="s">
        <v>79</v>
      </c>
    </row>
    <row r="35" spans="1:5" x14ac:dyDescent="0.25">
      <c r="A35" s="1" t="s">
        <v>244</v>
      </c>
      <c r="B35" s="1" t="s">
        <v>126</v>
      </c>
      <c r="C35" s="1" t="s">
        <v>105</v>
      </c>
      <c r="D35" s="21">
        <v>43344</v>
      </c>
      <c r="E35" s="2" t="s">
        <v>79</v>
      </c>
    </row>
    <row r="36" spans="1:5" x14ac:dyDescent="0.25">
      <c r="A36" s="1" t="s">
        <v>244</v>
      </c>
      <c r="B36" s="1" t="s">
        <v>245</v>
      </c>
      <c r="C36" s="1" t="s">
        <v>105</v>
      </c>
      <c r="D36" s="21">
        <v>43160</v>
      </c>
      <c r="E36" s="2" t="s">
        <v>79</v>
      </c>
    </row>
    <row r="37" spans="1:5" x14ac:dyDescent="0.25">
      <c r="A37" s="1" t="s">
        <v>244</v>
      </c>
      <c r="B37" s="1" t="s">
        <v>246</v>
      </c>
      <c r="C37" s="1" t="s">
        <v>105</v>
      </c>
      <c r="D37" s="21">
        <v>43191</v>
      </c>
      <c r="E37" s="2" t="s">
        <v>79</v>
      </c>
    </row>
    <row r="38" spans="1:5" x14ac:dyDescent="0.25">
      <c r="A38" s="1" t="s">
        <v>244</v>
      </c>
      <c r="B38" s="1" t="s">
        <v>154</v>
      </c>
      <c r="C38" s="1" t="s">
        <v>105</v>
      </c>
      <c r="D38" s="21">
        <v>43252</v>
      </c>
      <c r="E38" s="2" t="s">
        <v>79</v>
      </c>
    </row>
    <row r="39" spans="1:5" x14ac:dyDescent="0.25">
      <c r="A39" s="1" t="s">
        <v>244</v>
      </c>
      <c r="B39" s="1" t="s">
        <v>247</v>
      </c>
      <c r="C39" s="1" t="s">
        <v>105</v>
      </c>
      <c r="D39" s="21">
        <v>43282</v>
      </c>
      <c r="E39" s="2" t="s">
        <v>79</v>
      </c>
    </row>
    <row r="40" spans="1:5" x14ac:dyDescent="0.25">
      <c r="A40" s="1" t="s">
        <v>244</v>
      </c>
      <c r="B40" s="1" t="s">
        <v>173</v>
      </c>
      <c r="C40" s="1" t="s">
        <v>105</v>
      </c>
      <c r="D40" s="21">
        <v>43405</v>
      </c>
      <c r="E40" s="2" t="s">
        <v>79</v>
      </c>
    </row>
    <row r="41" spans="1:5" x14ac:dyDescent="0.25">
      <c r="A41" s="1" t="s">
        <v>244</v>
      </c>
      <c r="B41" s="1" t="s">
        <v>170</v>
      </c>
      <c r="C41" s="1" t="s">
        <v>105</v>
      </c>
      <c r="D41" s="21">
        <v>43435</v>
      </c>
      <c r="E41" s="2" t="s">
        <v>79</v>
      </c>
    </row>
    <row r="42" spans="1:5" x14ac:dyDescent="0.25">
      <c r="A42" s="1" t="s">
        <v>101</v>
      </c>
      <c r="B42" s="1" t="s">
        <v>148</v>
      </c>
      <c r="C42" s="1" t="s">
        <v>105</v>
      </c>
      <c r="D42" s="21">
        <v>43466</v>
      </c>
      <c r="E42" s="2" t="s">
        <v>79</v>
      </c>
    </row>
    <row r="43" spans="1:5" x14ac:dyDescent="0.25">
      <c r="A43" s="1" t="s">
        <v>244</v>
      </c>
      <c r="B43" s="1" t="s">
        <v>148</v>
      </c>
      <c r="C43" s="1" t="s">
        <v>105</v>
      </c>
      <c r="D43" s="21">
        <v>43466</v>
      </c>
      <c r="E43" s="2" t="s">
        <v>79</v>
      </c>
    </row>
    <row r="44" spans="1:5" x14ac:dyDescent="0.25">
      <c r="A44" s="1" t="s">
        <v>254</v>
      </c>
      <c r="B44" s="1" t="s">
        <v>135</v>
      </c>
      <c r="C44" s="1" t="s">
        <v>255</v>
      </c>
      <c r="D44" s="21">
        <v>43525</v>
      </c>
      <c r="E44" s="2" t="s">
        <v>78</v>
      </c>
    </row>
    <row r="45" spans="1:5" x14ac:dyDescent="0.25">
      <c r="A45" s="1" t="s">
        <v>254</v>
      </c>
      <c r="B45" s="1" t="s">
        <v>124</v>
      </c>
      <c r="C45" s="1" t="s">
        <v>255</v>
      </c>
      <c r="D45" s="21">
        <v>43525</v>
      </c>
      <c r="E45" s="2" t="s">
        <v>249</v>
      </c>
    </row>
    <row r="46" spans="1:5" x14ac:dyDescent="0.25">
      <c r="A46" s="1" t="s">
        <v>254</v>
      </c>
      <c r="B46" s="1" t="s">
        <v>175</v>
      </c>
      <c r="C46" s="1" t="s">
        <v>255</v>
      </c>
      <c r="D46" s="21">
        <v>43525</v>
      </c>
      <c r="E46" s="2" t="s">
        <v>79</v>
      </c>
    </row>
    <row r="47" spans="1:5" x14ac:dyDescent="0.25">
      <c r="A47" s="1" t="s">
        <v>254</v>
      </c>
      <c r="B47" s="1" t="s">
        <v>170</v>
      </c>
      <c r="C47" s="1" t="s">
        <v>255</v>
      </c>
      <c r="D47" s="21">
        <v>43525</v>
      </c>
      <c r="E47" s="2" t="s">
        <v>249</v>
      </c>
    </row>
    <row r="48" spans="1:5" x14ac:dyDescent="0.25">
      <c r="A48" s="1" t="s">
        <v>254</v>
      </c>
      <c r="B48" s="1" t="s">
        <v>256</v>
      </c>
      <c r="C48" s="1" t="s">
        <v>255</v>
      </c>
      <c r="D48" s="21">
        <v>43525</v>
      </c>
      <c r="E48" s="2" t="s">
        <v>79</v>
      </c>
    </row>
    <row r="49" spans="1:5" x14ac:dyDescent="0.25">
      <c r="A49" s="1" t="s">
        <v>254</v>
      </c>
      <c r="B49" s="1" t="s">
        <v>173</v>
      </c>
      <c r="C49" s="1" t="s">
        <v>255</v>
      </c>
      <c r="D49" s="21">
        <v>43586</v>
      </c>
      <c r="E49" s="2" t="s">
        <v>79</v>
      </c>
    </row>
    <row r="50" spans="1:5" x14ac:dyDescent="0.25">
      <c r="A50" s="1" t="s">
        <v>254</v>
      </c>
      <c r="B50" s="1" t="s">
        <v>329</v>
      </c>
      <c r="C50" s="1" t="s">
        <v>255</v>
      </c>
      <c r="D50" s="21">
        <v>43586</v>
      </c>
      <c r="E50" s="2" t="s">
        <v>79</v>
      </c>
    </row>
    <row r="51" spans="1:5" x14ac:dyDescent="0.25">
      <c r="A51" s="1" t="s">
        <v>330</v>
      </c>
      <c r="B51" s="1" t="s">
        <v>256</v>
      </c>
      <c r="C51" s="1" t="s">
        <v>255</v>
      </c>
      <c r="D51" s="21">
        <v>43617</v>
      </c>
      <c r="E51" s="2" t="s">
        <v>79</v>
      </c>
    </row>
    <row r="52" spans="1:5" x14ac:dyDescent="0.25">
      <c r="A52" s="1"/>
      <c r="B52" s="1"/>
      <c r="C52" s="1"/>
      <c r="D52" s="21"/>
      <c r="E52" s="2" t="s">
        <v>77</v>
      </c>
    </row>
    <row r="53" spans="1:5" x14ac:dyDescent="0.25">
      <c r="A53" s="1"/>
      <c r="B53" s="1"/>
      <c r="C53" s="1"/>
      <c r="D53" s="21"/>
      <c r="E53" s="2" t="s">
        <v>77</v>
      </c>
    </row>
    <row r="54" spans="1:5" x14ac:dyDescent="0.25">
      <c r="A54" s="1"/>
      <c r="B54" s="1"/>
      <c r="C54" s="1"/>
      <c r="D54" s="21"/>
      <c r="E54" s="2" t="s">
        <v>77</v>
      </c>
    </row>
    <row r="55" spans="1:5" x14ac:dyDescent="0.25">
      <c r="A55" s="1"/>
      <c r="B55" s="1"/>
      <c r="C55" s="1"/>
      <c r="D55" s="21"/>
      <c r="E55" s="2" t="s">
        <v>77</v>
      </c>
    </row>
    <row r="56" spans="1:5" x14ac:dyDescent="0.25">
      <c r="A56" s="1"/>
      <c r="B56" s="1"/>
      <c r="C56" s="1"/>
      <c r="D56" s="21"/>
      <c r="E56" s="2" t="s">
        <v>77</v>
      </c>
    </row>
    <row r="57" spans="1:5" x14ac:dyDescent="0.25">
      <c r="A57" s="1"/>
      <c r="B57" s="1"/>
      <c r="C57" s="1"/>
      <c r="D57" s="21"/>
      <c r="E57" s="2" t="s">
        <v>77</v>
      </c>
    </row>
    <row r="58" spans="1:5" x14ac:dyDescent="0.25">
      <c r="A58" s="1"/>
      <c r="B58" s="1"/>
      <c r="C58" s="1"/>
      <c r="D58" s="21"/>
      <c r="E58" s="2" t="s">
        <v>77</v>
      </c>
    </row>
    <row r="59" spans="1:5" x14ac:dyDescent="0.25">
      <c r="A59" s="1"/>
      <c r="B59" s="1"/>
      <c r="C59" s="1"/>
      <c r="D59" s="21"/>
      <c r="E59" s="2" t="s">
        <v>77</v>
      </c>
    </row>
  </sheetData>
  <phoneticPr fontId="4" type="noConversion"/>
  <conditionalFormatting sqref="E3:E19 E21:E23 E29:E45">
    <cfRule type="cellIs" dxfId="127" priority="33" operator="equal">
      <formula>"Not Reqd"</formula>
    </cfRule>
    <cfRule type="cellIs" dxfId="126" priority="34" operator="equal">
      <formula>"Complete"</formula>
    </cfRule>
    <cfRule type="cellIs" dxfId="125" priority="35" operator="equal">
      <formula>"In Progress"</formula>
    </cfRule>
    <cfRule type="cellIs" dxfId="124" priority="36" operator="equal">
      <formula>"Not Started"</formula>
    </cfRule>
  </conditionalFormatting>
  <conditionalFormatting sqref="E20:E25">
    <cfRule type="cellIs" dxfId="123" priority="29" operator="equal">
      <formula>"Not Reqd"</formula>
    </cfRule>
    <cfRule type="cellIs" dxfId="122" priority="30" operator="equal">
      <formula>"Complete"</formula>
    </cfRule>
    <cfRule type="cellIs" dxfId="121" priority="31" operator="equal">
      <formula>"In Progress"</formula>
    </cfRule>
    <cfRule type="cellIs" dxfId="120" priority="32" operator="equal">
      <formula>"Not Started"</formula>
    </cfRule>
  </conditionalFormatting>
  <conditionalFormatting sqref="E26">
    <cfRule type="cellIs" dxfId="119" priority="25" operator="equal">
      <formula>"Not Reqd"</formula>
    </cfRule>
    <cfRule type="cellIs" dxfId="118" priority="26" operator="equal">
      <formula>"Complete"</formula>
    </cfRule>
    <cfRule type="cellIs" dxfId="117" priority="27" operator="equal">
      <formula>"In Progress"</formula>
    </cfRule>
    <cfRule type="cellIs" dxfId="116" priority="28" operator="equal">
      <formula>"Not Started"</formula>
    </cfRule>
  </conditionalFormatting>
  <conditionalFormatting sqref="E27">
    <cfRule type="cellIs" dxfId="115" priority="21" operator="equal">
      <formula>"Not Reqd"</formula>
    </cfRule>
    <cfRule type="cellIs" dxfId="114" priority="22" operator="equal">
      <formula>"Complete"</formula>
    </cfRule>
    <cfRule type="cellIs" dxfId="113" priority="23" operator="equal">
      <formula>"In Progress"</formula>
    </cfRule>
    <cfRule type="cellIs" dxfId="112" priority="24" operator="equal">
      <formula>"Not Started"</formula>
    </cfRule>
  </conditionalFormatting>
  <conditionalFormatting sqref="E28">
    <cfRule type="cellIs" dxfId="111" priority="17" operator="equal">
      <formula>"Not Reqd"</formula>
    </cfRule>
    <cfRule type="cellIs" dxfId="110" priority="18" operator="equal">
      <formula>"Complete"</formula>
    </cfRule>
    <cfRule type="cellIs" dxfId="109" priority="19" operator="equal">
      <formula>"In Progress"</formula>
    </cfRule>
    <cfRule type="cellIs" dxfId="108" priority="20" operator="equal">
      <formula>"Not Started"</formula>
    </cfRule>
  </conditionalFormatting>
  <conditionalFormatting sqref="E46:E53">
    <cfRule type="cellIs" dxfId="107" priority="9" operator="equal">
      <formula>"Not Reqd"</formula>
    </cfRule>
    <cfRule type="cellIs" dxfId="106" priority="10" operator="equal">
      <formula>"Complete"</formula>
    </cfRule>
    <cfRule type="cellIs" dxfId="105" priority="11" operator="equal">
      <formula>"In Progress"</formula>
    </cfRule>
    <cfRule type="cellIs" dxfId="104" priority="12" operator="equal">
      <formula>"Not Started"</formula>
    </cfRule>
  </conditionalFormatting>
  <conditionalFormatting sqref="E54:E56">
    <cfRule type="cellIs" dxfId="103" priority="5" operator="equal">
      <formula>"Not Reqd"</formula>
    </cfRule>
    <cfRule type="cellIs" dxfId="102" priority="6" operator="equal">
      <formula>"Complete"</formula>
    </cfRule>
    <cfRule type="cellIs" dxfId="101" priority="7" operator="equal">
      <formula>"In Progress"</formula>
    </cfRule>
    <cfRule type="cellIs" dxfId="100" priority="8" operator="equal">
      <formula>"Not Started"</formula>
    </cfRule>
  </conditionalFormatting>
  <conditionalFormatting sqref="E57:E59">
    <cfRule type="cellIs" dxfId="99" priority="1" operator="equal">
      <formula>"Not Reqd"</formula>
    </cfRule>
    <cfRule type="cellIs" dxfId="98" priority="2" operator="equal">
      <formula>"Complete"</formula>
    </cfRule>
    <cfRule type="cellIs" dxfId="97" priority="3" operator="equal">
      <formula>"In Progress"</formula>
    </cfRule>
    <cfRule type="cellIs" dxfId="96" priority="4" operator="equal">
      <formula>"Not Started"</formula>
    </cfRule>
  </conditionalFormatting>
  <dataValidations count="1">
    <dataValidation type="list" allowBlank="1" showInputMessage="1" showErrorMessage="1" sqref="E3:E59" xr:uid="{00000000-0002-0000-0100-000000000000}">
      <formula1>"Not Started,In Progress,Complete,Not Reqd"</formula1>
    </dataValidation>
  </dataValidations>
  <pageMargins left="0.7" right="0.7" top="0.75" bottom="0.75" header="0.3" footer="0.3"/>
  <pageSetup paperSize="9" scale="66" orientation="portrait" r:id="rId1"/>
  <colBreaks count="1" manualBreakCount="1">
    <brk id="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45"/>
  <sheetViews>
    <sheetView workbookViewId="0">
      <selection activeCell="A41" sqref="A41:XFD41"/>
    </sheetView>
  </sheetViews>
  <sheetFormatPr defaultColWidth="11" defaultRowHeight="15.75" x14ac:dyDescent="0.25"/>
  <cols>
    <col min="1" max="1" width="68.125" bestFit="1" customWidth="1"/>
    <col min="2" max="2" width="13.125" bestFit="1" customWidth="1"/>
    <col min="3" max="3" width="14.625" bestFit="1" customWidth="1"/>
    <col min="4" max="4" width="13.125" bestFit="1" customWidth="1"/>
    <col min="5" max="5" width="14.125" bestFit="1" customWidth="1"/>
    <col min="6" max="6" width="14.5" bestFit="1" customWidth="1"/>
    <col min="7" max="7" width="16.5" bestFit="1" customWidth="1"/>
    <col min="8" max="8" width="14.625" bestFit="1" customWidth="1"/>
    <col min="9" max="9" width="13.125" bestFit="1" customWidth="1"/>
    <col min="10" max="10" width="13.5" bestFit="1" customWidth="1"/>
    <col min="11" max="11" width="24.5" bestFit="1" customWidth="1"/>
    <col min="12" max="13" width="13.125" bestFit="1" customWidth="1"/>
    <col min="15" max="15" width="70" customWidth="1"/>
  </cols>
  <sheetData>
    <row r="1" spans="1:13" ht="16.5" thickBot="1" x14ac:dyDescent="0.3">
      <c r="A1" s="228"/>
      <c r="B1" s="228"/>
      <c r="C1" s="228"/>
      <c r="D1" s="228"/>
      <c r="E1" s="228"/>
      <c r="F1" s="228"/>
      <c r="G1" s="228"/>
    </row>
    <row r="2" spans="1:13" ht="79.5" thickBot="1" x14ac:dyDescent="0.3">
      <c r="A2" s="6" t="s">
        <v>11</v>
      </c>
      <c r="B2" s="11" t="s">
        <v>15</v>
      </c>
      <c r="C2" s="12" t="s">
        <v>16</v>
      </c>
      <c r="D2" s="12" t="s">
        <v>134</v>
      </c>
      <c r="E2" s="12" t="s">
        <v>209</v>
      </c>
      <c r="F2" s="23" t="s">
        <v>156</v>
      </c>
      <c r="G2" s="12" t="s">
        <v>210</v>
      </c>
      <c r="H2" s="12" t="s">
        <v>211</v>
      </c>
      <c r="I2" s="12" t="s">
        <v>212</v>
      </c>
      <c r="J2" s="12" t="s">
        <v>213</v>
      </c>
      <c r="K2" s="12" t="s">
        <v>215</v>
      </c>
      <c r="L2" s="12" t="s">
        <v>46</v>
      </c>
      <c r="M2" s="12" t="s">
        <v>214</v>
      </c>
    </row>
    <row r="3" spans="1:13" x14ac:dyDescent="0.25">
      <c r="A3" s="7" t="s">
        <v>22</v>
      </c>
      <c r="B3" s="13"/>
      <c r="C3" s="13"/>
      <c r="D3" s="13"/>
      <c r="E3" s="13"/>
      <c r="F3" s="13"/>
      <c r="G3" s="13"/>
      <c r="H3" s="13"/>
      <c r="I3" s="13"/>
      <c r="J3" s="13"/>
      <c r="K3" s="13"/>
      <c r="L3" s="13"/>
      <c r="M3" s="13"/>
    </row>
    <row r="4" spans="1:13" x14ac:dyDescent="0.25">
      <c r="A4" s="8" t="s">
        <v>14</v>
      </c>
      <c r="B4" s="2" t="s">
        <v>18</v>
      </c>
      <c r="C4" s="2" t="s">
        <v>18</v>
      </c>
      <c r="D4" s="2" t="s">
        <v>18</v>
      </c>
      <c r="E4" s="2" t="s">
        <v>18</v>
      </c>
      <c r="F4" s="2" t="s">
        <v>18</v>
      </c>
      <c r="G4" s="2" t="s">
        <v>18</v>
      </c>
      <c r="H4" s="2" t="s">
        <v>18</v>
      </c>
      <c r="I4" s="2" t="s">
        <v>18</v>
      </c>
      <c r="J4" s="2" t="s">
        <v>18</v>
      </c>
      <c r="K4" s="2" t="s">
        <v>18</v>
      </c>
      <c r="L4" s="2" t="s">
        <v>18</v>
      </c>
      <c r="M4" s="2" t="s">
        <v>18</v>
      </c>
    </row>
    <row r="5" spans="1:13" x14ac:dyDescent="0.25">
      <c r="A5" s="8" t="s">
        <v>306</v>
      </c>
      <c r="B5" s="2" t="s">
        <v>18</v>
      </c>
      <c r="C5" s="2" t="s">
        <v>18</v>
      </c>
      <c r="D5" s="2" t="s">
        <v>18</v>
      </c>
      <c r="E5" s="2" t="s">
        <v>18</v>
      </c>
      <c r="F5" s="2" t="s">
        <v>18</v>
      </c>
      <c r="G5" s="2" t="s">
        <v>18</v>
      </c>
      <c r="H5" s="2" t="s">
        <v>18</v>
      </c>
      <c r="I5" s="2" t="s">
        <v>18</v>
      </c>
      <c r="J5" s="2" t="s">
        <v>18</v>
      </c>
      <c r="K5" s="2" t="s">
        <v>20</v>
      </c>
      <c r="L5" s="2" t="s">
        <v>20</v>
      </c>
      <c r="M5" s="2" t="s">
        <v>20</v>
      </c>
    </row>
    <row r="6" spans="1:13" ht="31.5" x14ac:dyDescent="0.25">
      <c r="A6" s="9" t="s">
        <v>33</v>
      </c>
      <c r="B6" s="14" t="s">
        <v>18</v>
      </c>
      <c r="C6" s="14" t="s">
        <v>18</v>
      </c>
      <c r="D6" s="14" t="s">
        <v>18</v>
      </c>
      <c r="E6" s="14" t="s">
        <v>17</v>
      </c>
      <c r="F6" s="14" t="s">
        <v>18</v>
      </c>
      <c r="G6" s="14" t="s">
        <v>17</v>
      </c>
      <c r="H6" s="14" t="s">
        <v>17</v>
      </c>
      <c r="I6" s="14" t="s">
        <v>17</v>
      </c>
      <c r="J6" s="14" t="s">
        <v>18</v>
      </c>
      <c r="K6" s="14" t="s">
        <v>18</v>
      </c>
      <c r="L6" s="14" t="s">
        <v>18</v>
      </c>
      <c r="M6" s="14" t="s">
        <v>18</v>
      </c>
    </row>
    <row r="7" spans="1:13" x14ac:dyDescent="0.25">
      <c r="A7" s="3" t="s">
        <v>242</v>
      </c>
      <c r="B7" s="48" t="s">
        <v>18</v>
      </c>
      <c r="C7" s="48" t="s">
        <v>18</v>
      </c>
      <c r="D7" s="48" t="s">
        <v>18</v>
      </c>
      <c r="E7" s="17" t="s">
        <v>17</v>
      </c>
      <c r="F7" s="48" t="s">
        <v>18</v>
      </c>
      <c r="G7" s="48" t="s">
        <v>17</v>
      </c>
      <c r="H7" s="49" t="s">
        <v>17</v>
      </c>
      <c r="I7" s="49" t="s">
        <v>17</v>
      </c>
      <c r="J7" s="49" t="s">
        <v>18</v>
      </c>
      <c r="K7" s="49" t="s">
        <v>18</v>
      </c>
      <c r="L7" s="49" t="s">
        <v>18</v>
      </c>
      <c r="M7" s="49" t="s">
        <v>18</v>
      </c>
    </row>
    <row r="8" spans="1:13" x14ac:dyDescent="0.25">
      <c r="A8" s="16" t="s">
        <v>21</v>
      </c>
      <c r="B8" s="17"/>
      <c r="C8" s="17"/>
      <c r="D8" s="17"/>
      <c r="E8" s="17"/>
      <c r="F8" s="17"/>
      <c r="G8" s="17"/>
      <c r="H8" s="18"/>
      <c r="I8" s="18"/>
      <c r="J8" s="18"/>
      <c r="K8" s="18"/>
      <c r="L8" s="18"/>
      <c r="M8" s="18"/>
    </row>
    <row r="9" spans="1:13" ht="15.95" customHeight="1" x14ac:dyDescent="0.25">
      <c r="A9" s="8" t="s">
        <v>51</v>
      </c>
      <c r="B9" s="15" t="s">
        <v>18</v>
      </c>
      <c r="C9" s="15" t="s">
        <v>18</v>
      </c>
      <c r="D9" s="15" t="s">
        <v>20</v>
      </c>
      <c r="E9" s="15" t="s">
        <v>20</v>
      </c>
      <c r="F9" s="15" t="s">
        <v>18</v>
      </c>
      <c r="G9" s="15" t="s">
        <v>20</v>
      </c>
      <c r="H9" s="15" t="s">
        <v>20</v>
      </c>
      <c r="I9" s="15" t="s">
        <v>20</v>
      </c>
      <c r="J9" s="15" t="s">
        <v>20</v>
      </c>
      <c r="K9" s="15" t="s">
        <v>20</v>
      </c>
      <c r="L9" s="15" t="s">
        <v>20</v>
      </c>
      <c r="M9" s="15" t="s">
        <v>20</v>
      </c>
    </row>
    <row r="10" spans="1:13" ht="15.95" customHeight="1" x14ac:dyDescent="0.25">
      <c r="A10" s="9" t="s">
        <v>52</v>
      </c>
      <c r="B10" s="2" t="s">
        <v>18</v>
      </c>
      <c r="C10" s="2" t="s">
        <v>18</v>
      </c>
      <c r="D10" s="2" t="s">
        <v>20</v>
      </c>
      <c r="E10" s="2" t="s">
        <v>20</v>
      </c>
      <c r="F10" s="2" t="s">
        <v>18</v>
      </c>
      <c r="G10" s="2" t="s">
        <v>20</v>
      </c>
      <c r="H10" s="2" t="s">
        <v>20</v>
      </c>
      <c r="I10" s="2" t="s">
        <v>20</v>
      </c>
      <c r="J10" s="2" t="s">
        <v>20</v>
      </c>
      <c r="K10" s="2" t="s">
        <v>20</v>
      </c>
      <c r="L10" s="2" t="s">
        <v>20</v>
      </c>
      <c r="M10" s="2" t="s">
        <v>20</v>
      </c>
    </row>
    <row r="11" spans="1:13" x14ac:dyDescent="0.25">
      <c r="A11" s="8" t="s">
        <v>32</v>
      </c>
      <c r="B11" s="2" t="s">
        <v>20</v>
      </c>
      <c r="C11" s="2" t="s">
        <v>20</v>
      </c>
      <c r="D11" s="2" t="s">
        <v>20</v>
      </c>
      <c r="E11" s="2" t="s">
        <v>18</v>
      </c>
      <c r="F11" s="2" t="s">
        <v>20</v>
      </c>
      <c r="G11" s="2" t="s">
        <v>17</v>
      </c>
      <c r="H11" s="2" t="s">
        <v>17</v>
      </c>
      <c r="I11" s="2" t="s">
        <v>17</v>
      </c>
      <c r="J11" s="2" t="s">
        <v>17</v>
      </c>
      <c r="K11" s="2" t="s">
        <v>17</v>
      </c>
      <c r="L11" s="2" t="s">
        <v>17</v>
      </c>
      <c r="M11" s="2" t="s">
        <v>17</v>
      </c>
    </row>
    <row r="12" spans="1:13" x14ac:dyDescent="0.25">
      <c r="A12" s="8" t="s">
        <v>31</v>
      </c>
      <c r="B12" s="2" t="s">
        <v>18</v>
      </c>
      <c r="C12" s="2" t="s">
        <v>18</v>
      </c>
      <c r="D12" s="2" t="s">
        <v>18</v>
      </c>
      <c r="E12" s="2" t="s">
        <v>17</v>
      </c>
      <c r="F12" s="2" t="s">
        <v>17</v>
      </c>
      <c r="G12" s="2" t="s">
        <v>17</v>
      </c>
      <c r="H12" s="2" t="s">
        <v>17</v>
      </c>
      <c r="I12" s="2" t="s">
        <v>17</v>
      </c>
      <c r="J12" s="2" t="s">
        <v>17</v>
      </c>
      <c r="K12" s="2" t="s">
        <v>17</v>
      </c>
      <c r="L12" s="2" t="s">
        <v>17</v>
      </c>
      <c r="M12" s="2" t="s">
        <v>17</v>
      </c>
    </row>
    <row r="13" spans="1:13" x14ac:dyDescent="0.25">
      <c r="A13" s="8" t="s">
        <v>34</v>
      </c>
      <c r="B13" s="2" t="s">
        <v>18</v>
      </c>
      <c r="C13" s="2" t="s">
        <v>18</v>
      </c>
      <c r="D13" s="2" t="s">
        <v>18</v>
      </c>
      <c r="E13" s="2" t="s">
        <v>17</v>
      </c>
      <c r="F13" s="2" t="s">
        <v>17</v>
      </c>
      <c r="G13" s="2" t="s">
        <v>17</v>
      </c>
      <c r="H13" s="2" t="s">
        <v>17</v>
      </c>
      <c r="I13" s="2" t="s">
        <v>17</v>
      </c>
      <c r="J13" s="2" t="s">
        <v>17</v>
      </c>
      <c r="K13" s="2" t="s">
        <v>17</v>
      </c>
      <c r="L13" s="2" t="s">
        <v>17</v>
      </c>
      <c r="M13" s="2" t="s">
        <v>17</v>
      </c>
    </row>
    <row r="14" spans="1:13" x14ac:dyDescent="0.25">
      <c r="A14" s="7" t="s">
        <v>23</v>
      </c>
      <c r="B14" s="17"/>
      <c r="C14" s="17"/>
      <c r="D14" s="17"/>
      <c r="E14" s="17"/>
      <c r="F14" s="17"/>
      <c r="G14" s="17"/>
      <c r="H14" s="18"/>
      <c r="I14" s="18"/>
      <c r="J14" s="18"/>
      <c r="K14" s="18"/>
      <c r="L14" s="18"/>
      <c r="M14" s="18"/>
    </row>
    <row r="15" spans="1:13" x14ac:dyDescent="0.25">
      <c r="A15" s="8" t="s">
        <v>35</v>
      </c>
      <c r="B15" s="2" t="s">
        <v>20</v>
      </c>
      <c r="C15" s="2" t="s">
        <v>17</v>
      </c>
      <c r="D15" s="2" t="s">
        <v>17</v>
      </c>
      <c r="E15" s="2" t="s">
        <v>17</v>
      </c>
      <c r="F15" s="2" t="s">
        <v>17</v>
      </c>
      <c r="G15" s="2" t="s">
        <v>17</v>
      </c>
      <c r="H15" s="2" t="s">
        <v>17</v>
      </c>
      <c r="I15" s="2" t="s">
        <v>17</v>
      </c>
      <c r="J15" s="2" t="s">
        <v>17</v>
      </c>
      <c r="K15" s="2" t="s">
        <v>17</v>
      </c>
      <c r="L15" s="2" t="s">
        <v>17</v>
      </c>
      <c r="M15" s="2" t="s">
        <v>17</v>
      </c>
    </row>
    <row r="16" spans="1:13" x14ac:dyDescent="0.25">
      <c r="A16" s="8" t="s">
        <v>36</v>
      </c>
      <c r="B16" s="2" t="s">
        <v>17</v>
      </c>
      <c r="C16" s="2" t="s">
        <v>17</v>
      </c>
      <c r="D16" s="2" t="s">
        <v>17</v>
      </c>
      <c r="E16" s="2" t="s">
        <v>20</v>
      </c>
      <c r="F16" s="2" t="s">
        <v>17</v>
      </c>
      <c r="G16" s="2" t="s">
        <v>20</v>
      </c>
      <c r="H16" s="2" t="s">
        <v>17</v>
      </c>
      <c r="I16" s="2" t="s">
        <v>17</v>
      </c>
      <c r="J16" s="2" t="s">
        <v>17</v>
      </c>
      <c r="K16" s="2" t="s">
        <v>17</v>
      </c>
      <c r="L16" s="2" t="s">
        <v>17</v>
      </c>
      <c r="M16" s="2" t="s">
        <v>17</v>
      </c>
    </row>
    <row r="17" spans="1:13" x14ac:dyDescent="0.25">
      <c r="A17" s="8" t="s">
        <v>37</v>
      </c>
      <c r="B17" s="2" t="s">
        <v>17</v>
      </c>
      <c r="C17" s="2" t="s">
        <v>20</v>
      </c>
      <c r="D17" s="2" t="s">
        <v>20</v>
      </c>
      <c r="E17" s="2" t="s">
        <v>17</v>
      </c>
      <c r="F17" s="2" t="s">
        <v>17</v>
      </c>
      <c r="G17" s="2" t="s">
        <v>17</v>
      </c>
      <c r="H17" s="2" t="s">
        <v>17</v>
      </c>
      <c r="I17" s="2" t="s">
        <v>17</v>
      </c>
      <c r="J17" s="2" t="s">
        <v>17</v>
      </c>
      <c r="K17" s="2" t="s">
        <v>17</v>
      </c>
      <c r="L17" s="2" t="s">
        <v>17</v>
      </c>
      <c r="M17" s="2" t="s">
        <v>17</v>
      </c>
    </row>
    <row r="18" spans="1:13" x14ac:dyDescent="0.25">
      <c r="A18" s="8" t="s">
        <v>38</v>
      </c>
      <c r="B18" s="2" t="s">
        <v>20</v>
      </c>
      <c r="C18" s="2" t="s">
        <v>17</v>
      </c>
      <c r="D18" s="2" t="s">
        <v>17</v>
      </c>
      <c r="E18" s="2" t="s">
        <v>17</v>
      </c>
      <c r="F18" s="2" t="s">
        <v>17</v>
      </c>
      <c r="G18" s="2" t="s">
        <v>17</v>
      </c>
      <c r="H18" s="2" t="s">
        <v>17</v>
      </c>
      <c r="I18" s="2" t="s">
        <v>17</v>
      </c>
      <c r="J18" s="2" t="s">
        <v>17</v>
      </c>
      <c r="K18" s="2" t="s">
        <v>17</v>
      </c>
      <c r="L18" s="2" t="s">
        <v>17</v>
      </c>
      <c r="M18" s="2" t="s">
        <v>17</v>
      </c>
    </row>
    <row r="19" spans="1:13" x14ac:dyDescent="0.25">
      <c r="A19" s="8" t="s">
        <v>39</v>
      </c>
      <c r="B19" s="2" t="s">
        <v>20</v>
      </c>
      <c r="C19" s="2" t="s">
        <v>17</v>
      </c>
      <c r="D19" s="2" t="s">
        <v>17</v>
      </c>
      <c r="E19" s="2" t="s">
        <v>17</v>
      </c>
      <c r="F19" s="2" t="s">
        <v>17</v>
      </c>
      <c r="G19" s="2" t="s">
        <v>17</v>
      </c>
      <c r="H19" s="2" t="s">
        <v>17</v>
      </c>
      <c r="I19" s="2" t="s">
        <v>17</v>
      </c>
      <c r="J19" s="2" t="s">
        <v>17</v>
      </c>
      <c r="K19" s="2" t="s">
        <v>17</v>
      </c>
      <c r="L19" s="2" t="s">
        <v>17</v>
      </c>
      <c r="M19" s="2" t="s">
        <v>17</v>
      </c>
    </row>
    <row r="20" spans="1:13" x14ac:dyDescent="0.25">
      <c r="A20" s="8" t="s">
        <v>40</v>
      </c>
      <c r="B20" s="2" t="s">
        <v>20</v>
      </c>
      <c r="C20" s="2" t="s">
        <v>18</v>
      </c>
      <c r="D20" s="2" t="s">
        <v>18</v>
      </c>
      <c r="E20" s="2" t="s">
        <v>17</v>
      </c>
      <c r="F20" s="2" t="s">
        <v>17</v>
      </c>
      <c r="G20" s="2" t="s">
        <v>17</v>
      </c>
      <c r="H20" s="2" t="s">
        <v>17</v>
      </c>
      <c r="I20" s="2" t="s">
        <v>17</v>
      </c>
      <c r="J20" s="2" t="s">
        <v>17</v>
      </c>
      <c r="K20" s="2" t="s">
        <v>17</v>
      </c>
      <c r="L20" s="2" t="s">
        <v>17</v>
      </c>
      <c r="M20" s="2" t="s">
        <v>17</v>
      </c>
    </row>
    <row r="21" spans="1:13" x14ac:dyDescent="0.25">
      <c r="A21" s="8" t="s">
        <v>41</v>
      </c>
      <c r="B21" s="2" t="s">
        <v>20</v>
      </c>
      <c r="C21" s="2" t="s">
        <v>17</v>
      </c>
      <c r="D21" s="2" t="s">
        <v>17</v>
      </c>
      <c r="E21" s="2" t="s">
        <v>17</v>
      </c>
      <c r="F21" s="2" t="s">
        <v>17</v>
      </c>
      <c r="G21" s="2" t="s">
        <v>17</v>
      </c>
      <c r="H21" s="2" t="s">
        <v>17</v>
      </c>
      <c r="I21" s="2" t="s">
        <v>17</v>
      </c>
      <c r="J21" s="2" t="s">
        <v>17</v>
      </c>
      <c r="K21" s="2" t="s">
        <v>17</v>
      </c>
      <c r="L21" s="2" t="s">
        <v>17</v>
      </c>
      <c r="M21" s="2" t="s">
        <v>17</v>
      </c>
    </row>
    <row r="22" spans="1:13" x14ac:dyDescent="0.25">
      <c r="A22" s="8" t="s">
        <v>42</v>
      </c>
      <c r="B22" s="2" t="s">
        <v>20</v>
      </c>
      <c r="C22" s="2" t="s">
        <v>17</v>
      </c>
      <c r="D22" s="2" t="s">
        <v>17</v>
      </c>
      <c r="E22" s="2" t="s">
        <v>17</v>
      </c>
      <c r="F22" s="2" t="s">
        <v>17</v>
      </c>
      <c r="G22" s="2" t="s">
        <v>17</v>
      </c>
      <c r="H22" s="2" t="s">
        <v>17</v>
      </c>
      <c r="I22" s="2" t="s">
        <v>17</v>
      </c>
      <c r="J22" s="2" t="s">
        <v>17</v>
      </c>
      <c r="K22" s="2" t="s">
        <v>17</v>
      </c>
      <c r="L22" s="2" t="s">
        <v>17</v>
      </c>
      <c r="M22" s="2" t="s">
        <v>17</v>
      </c>
    </row>
    <row r="23" spans="1:13" x14ac:dyDescent="0.25">
      <c r="A23" s="7" t="s">
        <v>24</v>
      </c>
      <c r="B23" s="17"/>
      <c r="C23" s="17"/>
      <c r="D23" s="17"/>
      <c r="E23" s="17"/>
      <c r="F23" s="17"/>
      <c r="G23" s="17"/>
      <c r="H23" s="18"/>
      <c r="I23" s="18"/>
      <c r="J23" s="18"/>
      <c r="K23" s="18"/>
      <c r="L23" s="18"/>
      <c r="M23" s="18"/>
    </row>
    <row r="24" spans="1:13" x14ac:dyDescent="0.25">
      <c r="A24" s="8" t="s">
        <v>43</v>
      </c>
      <c r="B24" s="2" t="s">
        <v>20</v>
      </c>
      <c r="C24" s="2" t="s">
        <v>20</v>
      </c>
      <c r="D24" s="2" t="s">
        <v>20</v>
      </c>
      <c r="E24" s="2" t="s">
        <v>17</v>
      </c>
      <c r="F24" s="2" t="s">
        <v>17</v>
      </c>
      <c r="G24" s="2" t="s">
        <v>17</v>
      </c>
      <c r="H24" s="2" t="s">
        <v>17</v>
      </c>
      <c r="I24" s="2" t="s">
        <v>17</v>
      </c>
      <c r="J24" s="2" t="s">
        <v>17</v>
      </c>
      <c r="K24" s="2" t="s">
        <v>17</v>
      </c>
      <c r="L24" s="2" t="s">
        <v>17</v>
      </c>
      <c r="M24" s="2" t="s">
        <v>17</v>
      </c>
    </row>
    <row r="25" spans="1:13" x14ac:dyDescent="0.25">
      <c r="A25" s="8" t="s">
        <v>44</v>
      </c>
      <c r="B25" s="2" t="s">
        <v>17</v>
      </c>
      <c r="C25" s="2" t="s">
        <v>17</v>
      </c>
      <c r="D25" s="2" t="s">
        <v>17</v>
      </c>
      <c r="E25" s="2" t="s">
        <v>17</v>
      </c>
      <c r="F25" s="2" t="s">
        <v>17</v>
      </c>
      <c r="G25" s="2" t="s">
        <v>17</v>
      </c>
      <c r="H25" s="2" t="s">
        <v>17</v>
      </c>
      <c r="I25" s="2" t="s">
        <v>17</v>
      </c>
      <c r="J25" s="2" t="s">
        <v>17</v>
      </c>
      <c r="K25" s="2" t="s">
        <v>17</v>
      </c>
      <c r="L25" s="2" t="s">
        <v>17</v>
      </c>
      <c r="M25" s="2" t="s">
        <v>17</v>
      </c>
    </row>
    <row r="26" spans="1:13" x14ac:dyDescent="0.25">
      <c r="A26" s="8" t="s">
        <v>45</v>
      </c>
      <c r="B26" s="2" t="s">
        <v>17</v>
      </c>
      <c r="C26" s="2" t="s">
        <v>20</v>
      </c>
      <c r="D26" s="2" t="s">
        <v>20</v>
      </c>
      <c r="E26" s="2" t="s">
        <v>17</v>
      </c>
      <c r="F26" s="2" t="s">
        <v>17</v>
      </c>
      <c r="G26" s="2" t="s">
        <v>17</v>
      </c>
      <c r="H26" s="2" t="s">
        <v>20</v>
      </c>
      <c r="I26" s="2" t="s">
        <v>20</v>
      </c>
      <c r="J26" s="2" t="s">
        <v>20</v>
      </c>
      <c r="K26" s="2" t="s">
        <v>20</v>
      </c>
      <c r="L26" s="2" t="s">
        <v>20</v>
      </c>
      <c r="M26" s="2" t="s">
        <v>20</v>
      </c>
    </row>
    <row r="27" spans="1:13" x14ac:dyDescent="0.25">
      <c r="A27" s="8" t="s">
        <v>110</v>
      </c>
      <c r="B27" s="2" t="s">
        <v>17</v>
      </c>
      <c r="C27" s="2" t="s">
        <v>20</v>
      </c>
      <c r="D27" s="2" t="s">
        <v>20</v>
      </c>
      <c r="E27" s="2" t="s">
        <v>17</v>
      </c>
      <c r="F27" s="2" t="s">
        <v>17</v>
      </c>
      <c r="G27" s="2" t="s">
        <v>17</v>
      </c>
      <c r="H27" s="2" t="s">
        <v>20</v>
      </c>
      <c r="I27" s="2" t="s">
        <v>20</v>
      </c>
      <c r="J27" s="2" t="s">
        <v>20</v>
      </c>
      <c r="K27" s="2" t="s">
        <v>20</v>
      </c>
      <c r="L27" s="2" t="s">
        <v>20</v>
      </c>
      <c r="M27" s="2" t="s">
        <v>20</v>
      </c>
    </row>
    <row r="28" spans="1:13" x14ac:dyDescent="0.25">
      <c r="A28" s="8" t="s">
        <v>112</v>
      </c>
      <c r="B28" s="2" t="s">
        <v>20</v>
      </c>
      <c r="C28" s="2" t="s">
        <v>20</v>
      </c>
      <c r="D28" s="2" t="s">
        <v>20</v>
      </c>
      <c r="E28" s="2" t="s">
        <v>17</v>
      </c>
      <c r="F28" s="2" t="s">
        <v>20</v>
      </c>
      <c r="G28" s="2" t="s">
        <v>17</v>
      </c>
      <c r="H28" s="2" t="s">
        <v>20</v>
      </c>
      <c r="I28" s="2" t="s">
        <v>20</v>
      </c>
      <c r="J28" s="2" t="s">
        <v>20</v>
      </c>
      <c r="K28" s="2" t="s">
        <v>20</v>
      </c>
      <c r="L28" s="2" t="s">
        <v>20</v>
      </c>
      <c r="M28" s="2" t="s">
        <v>20</v>
      </c>
    </row>
    <row r="29" spans="1:13" x14ac:dyDescent="0.25">
      <c r="A29" s="8" t="s">
        <v>2</v>
      </c>
      <c r="B29" s="2" t="s">
        <v>17</v>
      </c>
      <c r="C29" s="2" t="s">
        <v>20</v>
      </c>
      <c r="D29" s="2" t="s">
        <v>20</v>
      </c>
      <c r="E29" s="2" t="s">
        <v>17</v>
      </c>
      <c r="F29" s="2" t="s">
        <v>17</v>
      </c>
      <c r="G29" s="2" t="s">
        <v>17</v>
      </c>
      <c r="H29" s="2" t="s">
        <v>20</v>
      </c>
      <c r="I29" s="2" t="s">
        <v>20</v>
      </c>
      <c r="J29" s="2" t="s">
        <v>20</v>
      </c>
      <c r="K29" s="2" t="s">
        <v>20</v>
      </c>
      <c r="L29" s="2" t="s">
        <v>20</v>
      </c>
      <c r="M29" s="2" t="s">
        <v>20</v>
      </c>
    </row>
    <row r="30" spans="1:13" x14ac:dyDescent="0.25">
      <c r="A30" s="8" t="s">
        <v>3</v>
      </c>
      <c r="B30" s="2" t="s">
        <v>17</v>
      </c>
      <c r="C30" s="2" t="s">
        <v>20</v>
      </c>
      <c r="D30" s="2" t="s">
        <v>20</v>
      </c>
      <c r="E30" s="2" t="s">
        <v>17</v>
      </c>
      <c r="F30" s="2" t="s">
        <v>17</v>
      </c>
      <c r="G30" s="2" t="s">
        <v>17</v>
      </c>
      <c r="H30" s="2" t="s">
        <v>20</v>
      </c>
      <c r="I30" s="2" t="s">
        <v>20</v>
      </c>
      <c r="J30" s="2" t="s">
        <v>20</v>
      </c>
      <c r="K30" s="2" t="s">
        <v>20</v>
      </c>
      <c r="L30" s="2" t="s">
        <v>20</v>
      </c>
      <c r="M30" s="2" t="s">
        <v>20</v>
      </c>
    </row>
    <row r="31" spans="1:13" x14ac:dyDescent="0.25">
      <c r="A31" s="7" t="s">
        <v>25</v>
      </c>
      <c r="B31" s="17"/>
      <c r="C31" s="17"/>
      <c r="D31" s="17"/>
      <c r="E31" s="17"/>
      <c r="F31" s="17"/>
      <c r="G31" s="17"/>
      <c r="H31" s="18"/>
      <c r="I31" s="18"/>
      <c r="J31" s="18"/>
      <c r="K31" s="18"/>
      <c r="L31" s="18"/>
      <c r="M31" s="18"/>
    </row>
    <row r="32" spans="1:13" x14ac:dyDescent="0.25">
      <c r="A32" s="8" t="s">
        <v>4</v>
      </c>
      <c r="B32" s="2" t="s">
        <v>17</v>
      </c>
      <c r="C32" s="2" t="s">
        <v>20</v>
      </c>
      <c r="D32" s="2" t="s">
        <v>20</v>
      </c>
      <c r="E32" s="2" t="s">
        <v>17</v>
      </c>
      <c r="F32" s="2" t="s">
        <v>17</v>
      </c>
      <c r="G32" s="2" t="s">
        <v>17</v>
      </c>
      <c r="H32" s="2" t="s">
        <v>20</v>
      </c>
      <c r="I32" s="2" t="s">
        <v>20</v>
      </c>
      <c r="J32" s="2" t="s">
        <v>20</v>
      </c>
      <c r="K32" s="2" t="s">
        <v>20</v>
      </c>
      <c r="L32" s="2" t="s">
        <v>20</v>
      </c>
      <c r="M32" s="2" t="s">
        <v>20</v>
      </c>
    </row>
    <row r="33" spans="1:13" x14ac:dyDescent="0.25">
      <c r="A33" s="8" t="s">
        <v>5</v>
      </c>
      <c r="B33" s="2" t="s">
        <v>17</v>
      </c>
      <c r="C33" s="2" t="s">
        <v>20</v>
      </c>
      <c r="D33" s="2" t="s">
        <v>20</v>
      </c>
      <c r="E33" s="2" t="s">
        <v>17</v>
      </c>
      <c r="F33" s="2" t="s">
        <v>17</v>
      </c>
      <c r="G33" s="2" t="s">
        <v>17</v>
      </c>
      <c r="H33" s="2" t="s">
        <v>20</v>
      </c>
      <c r="I33" s="2" t="s">
        <v>20</v>
      </c>
      <c r="J33" s="2" t="s">
        <v>20</v>
      </c>
      <c r="K33" s="2" t="s">
        <v>20</v>
      </c>
      <c r="L33" s="2" t="s">
        <v>20</v>
      </c>
      <c r="M33" s="2" t="s">
        <v>20</v>
      </c>
    </row>
    <row r="34" spans="1:13" x14ac:dyDescent="0.25">
      <c r="A34" s="8" t="s">
        <v>6</v>
      </c>
      <c r="B34" s="2" t="s">
        <v>17</v>
      </c>
      <c r="C34" s="2" t="s">
        <v>20</v>
      </c>
      <c r="D34" s="2" t="s">
        <v>20</v>
      </c>
      <c r="E34" s="2" t="s">
        <v>17</v>
      </c>
      <c r="F34" s="2" t="s">
        <v>17</v>
      </c>
      <c r="G34" s="2" t="s">
        <v>17</v>
      </c>
      <c r="H34" s="2" t="s">
        <v>20</v>
      </c>
      <c r="I34" s="2" t="s">
        <v>20</v>
      </c>
      <c r="J34" s="2" t="s">
        <v>20</v>
      </c>
      <c r="K34" s="2" t="s">
        <v>20</v>
      </c>
      <c r="L34" s="2" t="s">
        <v>20</v>
      </c>
      <c r="M34" s="2" t="s">
        <v>20</v>
      </c>
    </row>
    <row r="35" spans="1:13" x14ac:dyDescent="0.25">
      <c r="A35" s="8" t="s">
        <v>7</v>
      </c>
      <c r="B35" s="2" t="s">
        <v>17</v>
      </c>
      <c r="C35" s="2" t="s">
        <v>20</v>
      </c>
      <c r="D35" s="2" t="s">
        <v>20</v>
      </c>
      <c r="E35" s="2" t="s">
        <v>17</v>
      </c>
      <c r="F35" s="2" t="s">
        <v>17</v>
      </c>
      <c r="G35" s="2" t="s">
        <v>17</v>
      </c>
      <c r="H35" s="2" t="s">
        <v>20</v>
      </c>
      <c r="I35" s="2" t="s">
        <v>20</v>
      </c>
      <c r="J35" s="2" t="s">
        <v>20</v>
      </c>
      <c r="K35" s="2" t="s">
        <v>20</v>
      </c>
      <c r="L35" s="2" t="s">
        <v>20</v>
      </c>
      <c r="M35" s="2" t="s">
        <v>20</v>
      </c>
    </row>
    <row r="36" spans="1:13" x14ac:dyDescent="0.25">
      <c r="A36" s="8" t="s">
        <v>111</v>
      </c>
      <c r="B36" s="2" t="s">
        <v>17</v>
      </c>
      <c r="C36" s="2" t="s">
        <v>20</v>
      </c>
      <c r="D36" s="2" t="s">
        <v>20</v>
      </c>
      <c r="E36" s="2" t="s">
        <v>17</v>
      </c>
      <c r="F36" s="2" t="s">
        <v>20</v>
      </c>
      <c r="G36" s="2" t="s">
        <v>17</v>
      </c>
      <c r="H36" s="2" t="s">
        <v>20</v>
      </c>
      <c r="I36" s="2" t="s">
        <v>20</v>
      </c>
      <c r="J36" s="2" t="s">
        <v>20</v>
      </c>
      <c r="K36" s="2" t="s">
        <v>20</v>
      </c>
      <c r="L36" s="2" t="s">
        <v>20</v>
      </c>
      <c r="M36" s="2" t="s">
        <v>20</v>
      </c>
    </row>
    <row r="37" spans="1:13" x14ac:dyDescent="0.25">
      <c r="A37" s="8" t="s">
        <v>8</v>
      </c>
      <c r="B37" s="2" t="s">
        <v>18</v>
      </c>
      <c r="C37" s="2" t="s">
        <v>18</v>
      </c>
      <c r="D37" s="2" t="s">
        <v>18</v>
      </c>
      <c r="E37" s="2" t="s">
        <v>18</v>
      </c>
      <c r="F37" s="2" t="s">
        <v>18</v>
      </c>
      <c r="G37" s="2" t="s">
        <v>18</v>
      </c>
      <c r="H37" s="2" t="s">
        <v>18</v>
      </c>
      <c r="I37" s="2" t="s">
        <v>18</v>
      </c>
      <c r="J37" s="2" t="s">
        <v>18</v>
      </c>
      <c r="K37" s="2" t="s">
        <v>18</v>
      </c>
      <c r="L37" s="2" t="s">
        <v>18</v>
      </c>
      <c r="M37" s="2" t="s">
        <v>18</v>
      </c>
    </row>
    <row r="38" spans="1:13" x14ac:dyDescent="0.25">
      <c r="A38" s="7" t="s">
        <v>26</v>
      </c>
      <c r="B38" s="17"/>
      <c r="C38" s="17"/>
      <c r="D38" s="17"/>
      <c r="E38" s="17"/>
      <c r="F38" s="17"/>
      <c r="G38" s="17"/>
      <c r="H38" s="18"/>
      <c r="I38" s="18"/>
      <c r="J38" s="18"/>
      <c r="K38" s="18"/>
      <c r="L38" s="18"/>
      <c r="M38" s="18"/>
    </row>
    <row r="39" spans="1:13" x14ac:dyDescent="0.25">
      <c r="A39" s="8" t="s">
        <v>9</v>
      </c>
      <c r="B39" s="2" t="s">
        <v>17</v>
      </c>
      <c r="C39" s="2" t="s">
        <v>20</v>
      </c>
      <c r="D39" s="2" t="s">
        <v>20</v>
      </c>
      <c r="E39" s="2" t="s">
        <v>17</v>
      </c>
      <c r="F39" s="2" t="s">
        <v>17</v>
      </c>
      <c r="G39" s="2" t="s">
        <v>17</v>
      </c>
      <c r="H39" s="2" t="s">
        <v>20</v>
      </c>
      <c r="I39" s="2" t="s">
        <v>20</v>
      </c>
      <c r="J39" s="2" t="s">
        <v>20</v>
      </c>
      <c r="K39" s="2" t="s">
        <v>20</v>
      </c>
      <c r="L39" s="2" t="s">
        <v>20</v>
      </c>
      <c r="M39" s="2" t="s">
        <v>20</v>
      </c>
    </row>
    <row r="40" spans="1:13" x14ac:dyDescent="0.25">
      <c r="A40" s="7" t="s">
        <v>27</v>
      </c>
      <c r="B40" s="13"/>
      <c r="C40" s="13"/>
      <c r="D40" s="13"/>
      <c r="E40" s="13"/>
      <c r="F40" s="13"/>
      <c r="G40" s="13"/>
      <c r="H40" s="13"/>
      <c r="I40" s="13"/>
      <c r="J40" s="13"/>
      <c r="K40" s="13"/>
      <c r="L40" s="13"/>
      <c r="M40" s="13"/>
    </row>
    <row r="41" spans="1:13" x14ac:dyDescent="0.25">
      <c r="A41" s="8" t="s">
        <v>29</v>
      </c>
      <c r="B41" s="2" t="s">
        <v>10</v>
      </c>
      <c r="C41" s="2" t="s">
        <v>10</v>
      </c>
      <c r="D41" s="2" t="s">
        <v>17</v>
      </c>
      <c r="E41" s="2" t="s">
        <v>17</v>
      </c>
      <c r="F41" s="2" t="s">
        <v>17</v>
      </c>
      <c r="G41" s="2" t="s">
        <v>17</v>
      </c>
      <c r="H41" s="2" t="s">
        <v>17</v>
      </c>
      <c r="I41" s="2" t="s">
        <v>17</v>
      </c>
      <c r="J41" s="2" t="s">
        <v>17</v>
      </c>
      <c r="K41" s="2" t="s">
        <v>17</v>
      </c>
      <c r="L41" s="2" t="s">
        <v>17</v>
      </c>
      <c r="M41" s="2" t="s">
        <v>10</v>
      </c>
    </row>
    <row r="42" spans="1:13" x14ac:dyDescent="0.25">
      <c r="A42" s="8" t="s">
        <v>30</v>
      </c>
      <c r="B42" s="2" t="s">
        <v>17</v>
      </c>
      <c r="C42" s="2" t="s">
        <v>18</v>
      </c>
      <c r="D42" s="2" t="s">
        <v>20</v>
      </c>
      <c r="E42" s="2" t="s">
        <v>17</v>
      </c>
      <c r="F42" s="2" t="s">
        <v>17</v>
      </c>
      <c r="G42" s="2" t="s">
        <v>17</v>
      </c>
      <c r="H42" s="2" t="s">
        <v>17</v>
      </c>
      <c r="I42" s="2" t="s">
        <v>17</v>
      </c>
      <c r="J42" s="2" t="s">
        <v>17</v>
      </c>
      <c r="K42" s="2" t="s">
        <v>17</v>
      </c>
      <c r="L42" s="2" t="s">
        <v>17</v>
      </c>
      <c r="M42" s="2" t="s">
        <v>17</v>
      </c>
    </row>
    <row r="43" spans="1:13" x14ac:dyDescent="0.25">
      <c r="A43" s="7" t="s">
        <v>28</v>
      </c>
      <c r="B43" s="13"/>
      <c r="C43" s="13"/>
      <c r="D43" s="13"/>
      <c r="E43" s="13"/>
      <c r="F43" s="13"/>
      <c r="G43" s="13"/>
      <c r="H43" s="13"/>
      <c r="I43" s="13"/>
      <c r="J43" s="13"/>
      <c r="K43" s="13"/>
      <c r="L43" s="13"/>
      <c r="M43" s="13"/>
    </row>
    <row r="44" spans="1:13" x14ac:dyDescent="0.25">
      <c r="A44" s="8"/>
      <c r="B44" s="1"/>
      <c r="C44" s="1"/>
      <c r="D44" s="1"/>
      <c r="E44" s="1"/>
      <c r="F44" s="1"/>
      <c r="G44" s="1"/>
      <c r="H44" s="1"/>
      <c r="I44" s="1"/>
      <c r="J44" s="1"/>
      <c r="K44" s="1"/>
      <c r="L44" s="1"/>
      <c r="M44" s="1"/>
    </row>
    <row r="45" spans="1:13" ht="16.5" thickBot="1" x14ac:dyDescent="0.3">
      <c r="A45" s="10"/>
      <c r="B45" s="1"/>
      <c r="C45" s="1"/>
      <c r="D45" s="1"/>
      <c r="E45" s="1"/>
      <c r="F45" s="1"/>
      <c r="G45" s="1"/>
      <c r="H45" s="1"/>
      <c r="I45" s="1"/>
      <c r="J45" s="1"/>
      <c r="K45" s="1"/>
      <c r="L45" s="1"/>
      <c r="M45" s="1"/>
    </row>
  </sheetData>
  <mergeCells count="1">
    <mergeCell ref="A1:G1"/>
  </mergeCells>
  <phoneticPr fontId="4" type="noConversion"/>
  <conditionalFormatting sqref="B4:C5 B9:C13 B33:C35 M41:M42 B15:C22 G33:G35 B39:C39 M37 M32:M35 F32:F35 B24:C30 M24:M30 M39 M15:M22 M9:M13 M4:M7 E24:G30 E39:G39 E15:G22 E33:E35 E9:G13 E4:G5">
    <cfRule type="cellIs" dxfId="95" priority="165" operator="equal">
      <formula>"Not Applicable"</formula>
    </cfRule>
    <cfRule type="cellIs" dxfId="94" priority="166" operator="equal">
      <formula>"Preferred"</formula>
    </cfRule>
    <cfRule type="cellIs" dxfId="93" priority="167" operator="equal">
      <formula>"Regulatory"</formula>
    </cfRule>
    <cfRule type="cellIs" dxfId="92" priority="168" operator="equal">
      <formula>"Mandatory"</formula>
    </cfRule>
  </conditionalFormatting>
  <conditionalFormatting sqref="B32:C32 B37:C37 G37 G32 E37 E32">
    <cfRule type="cellIs" dxfId="91" priority="129" operator="equal">
      <formula>"Not Applicable"</formula>
    </cfRule>
    <cfRule type="cellIs" dxfId="90" priority="130" operator="equal">
      <formula>"Preferred"</formula>
    </cfRule>
    <cfRule type="cellIs" dxfId="89" priority="131" operator="equal">
      <formula>"Regulatory"</formula>
    </cfRule>
    <cfRule type="cellIs" dxfId="88" priority="132" operator="equal">
      <formula>"Mandatory"</formula>
    </cfRule>
  </conditionalFormatting>
  <conditionalFormatting sqref="B6:C7 E6:G7">
    <cfRule type="cellIs" dxfId="87" priority="125" operator="equal">
      <formula>"Not Applicable"</formula>
    </cfRule>
    <cfRule type="cellIs" dxfId="86" priority="126" operator="equal">
      <formula>"Preferred"</formula>
    </cfRule>
    <cfRule type="cellIs" dxfId="85" priority="127" operator="equal">
      <formula>"Regulatory"</formula>
    </cfRule>
    <cfRule type="cellIs" dxfId="84" priority="128" operator="equal">
      <formula>"Mandatory"</formula>
    </cfRule>
  </conditionalFormatting>
  <conditionalFormatting sqref="B41:C42 G41:G42 E41:E42">
    <cfRule type="cellIs" dxfId="83" priority="101" operator="equal">
      <formula>"Not Applicable"</formula>
    </cfRule>
    <cfRule type="cellIs" dxfId="82" priority="102" operator="equal">
      <formula>"Preferred"</formula>
    </cfRule>
    <cfRule type="cellIs" dxfId="81" priority="103" operator="equal">
      <formula>"Regulatory"</formula>
    </cfRule>
    <cfRule type="cellIs" dxfId="80" priority="104" operator="equal">
      <formula>"Mandatory"</formula>
    </cfRule>
  </conditionalFormatting>
  <conditionalFormatting sqref="F37">
    <cfRule type="cellIs" dxfId="79" priority="77" operator="equal">
      <formula>"Not Applicable"</formula>
    </cfRule>
    <cfRule type="cellIs" dxfId="78" priority="78" operator="equal">
      <formula>"Preferred"</formula>
    </cfRule>
    <cfRule type="cellIs" dxfId="77" priority="79" operator="equal">
      <formula>"Regulatory"</formula>
    </cfRule>
    <cfRule type="cellIs" dxfId="76" priority="80" operator="equal">
      <formula>"Mandatory"</formula>
    </cfRule>
  </conditionalFormatting>
  <conditionalFormatting sqref="F41:F42">
    <cfRule type="cellIs" dxfId="75" priority="73" operator="equal">
      <formula>"Not Applicable"</formula>
    </cfRule>
    <cfRule type="cellIs" dxfId="74" priority="74" operator="equal">
      <formula>"Preferred"</formula>
    </cfRule>
    <cfRule type="cellIs" dxfId="73" priority="75" operator="equal">
      <formula>"Regulatory"</formula>
    </cfRule>
    <cfRule type="cellIs" dxfId="72" priority="76" operator="equal">
      <formula>"Mandatory"</formula>
    </cfRule>
  </conditionalFormatting>
  <conditionalFormatting sqref="M36">
    <cfRule type="cellIs" dxfId="71" priority="69" operator="equal">
      <formula>"Not Applicable"</formula>
    </cfRule>
    <cfRule type="cellIs" dxfId="70" priority="70" operator="equal">
      <formula>"Preferred"</formula>
    </cfRule>
    <cfRule type="cellIs" dxfId="69" priority="71" operator="equal">
      <formula>"Regulatory"</formula>
    </cfRule>
    <cfRule type="cellIs" dxfId="68" priority="72" operator="equal">
      <formula>"Mandatory"</formula>
    </cfRule>
  </conditionalFormatting>
  <conditionalFormatting sqref="B36:C36 G36 E36">
    <cfRule type="cellIs" dxfId="67" priority="65" operator="equal">
      <formula>"Not Applicable"</formula>
    </cfRule>
    <cfRule type="cellIs" dxfId="66" priority="66" operator="equal">
      <formula>"Preferred"</formula>
    </cfRule>
    <cfRule type="cellIs" dxfId="65" priority="67" operator="equal">
      <formula>"Regulatory"</formula>
    </cfRule>
    <cfRule type="cellIs" dxfId="64" priority="68" operator="equal">
      <formula>"Mandatory"</formula>
    </cfRule>
  </conditionalFormatting>
  <conditionalFormatting sqref="F36">
    <cfRule type="cellIs" dxfId="63" priority="61" operator="equal">
      <formula>"Not Applicable"</formula>
    </cfRule>
    <cfRule type="cellIs" dxfId="62" priority="62" operator="equal">
      <formula>"Preferred"</formula>
    </cfRule>
    <cfRule type="cellIs" dxfId="61" priority="63" operator="equal">
      <formula>"Regulatory"</formula>
    </cfRule>
    <cfRule type="cellIs" dxfId="60" priority="64" operator="equal">
      <formula>"Mandatory"</formula>
    </cfRule>
  </conditionalFormatting>
  <conditionalFormatting sqref="H41:H42 H37 H32:H35 H24:H30 H39 H15:H22 H9:H13 H4:H7">
    <cfRule type="cellIs" dxfId="59" priority="57" operator="equal">
      <formula>"Not Applicable"</formula>
    </cfRule>
    <cfRule type="cellIs" dxfId="58" priority="58" operator="equal">
      <formula>"Preferred"</formula>
    </cfRule>
    <cfRule type="cellIs" dxfId="57" priority="59" operator="equal">
      <formula>"Regulatory"</formula>
    </cfRule>
    <cfRule type="cellIs" dxfId="56" priority="60" operator="equal">
      <formula>"Mandatory"</formula>
    </cfRule>
  </conditionalFormatting>
  <conditionalFormatting sqref="H36">
    <cfRule type="cellIs" dxfId="55" priority="53" operator="equal">
      <formula>"Not Applicable"</formula>
    </cfRule>
    <cfRule type="cellIs" dxfId="54" priority="54" operator="equal">
      <formula>"Preferred"</formula>
    </cfRule>
    <cfRule type="cellIs" dxfId="53" priority="55" operator="equal">
      <formula>"Regulatory"</formula>
    </cfRule>
    <cfRule type="cellIs" dxfId="52" priority="56" operator="equal">
      <formula>"Mandatory"</formula>
    </cfRule>
  </conditionalFormatting>
  <conditionalFormatting sqref="I41:I42 I37 I32:I35 I24:I30 I39 I15:I22 I9:I13 I4:I7">
    <cfRule type="cellIs" dxfId="51" priority="49" operator="equal">
      <formula>"Not Applicable"</formula>
    </cfRule>
    <cfRule type="cellIs" dxfId="50" priority="50" operator="equal">
      <formula>"Preferred"</formula>
    </cfRule>
    <cfRule type="cellIs" dxfId="49" priority="51" operator="equal">
      <formula>"Regulatory"</formula>
    </cfRule>
    <cfRule type="cellIs" dxfId="48" priority="52" operator="equal">
      <formula>"Mandatory"</formula>
    </cfRule>
  </conditionalFormatting>
  <conditionalFormatting sqref="I36">
    <cfRule type="cellIs" dxfId="47" priority="45" operator="equal">
      <formula>"Not Applicable"</formula>
    </cfRule>
    <cfRule type="cellIs" dxfId="46" priority="46" operator="equal">
      <formula>"Preferred"</formula>
    </cfRule>
    <cfRule type="cellIs" dxfId="45" priority="47" operator="equal">
      <formula>"Regulatory"</formula>
    </cfRule>
    <cfRule type="cellIs" dxfId="44" priority="48" operator="equal">
      <formula>"Mandatory"</formula>
    </cfRule>
  </conditionalFormatting>
  <conditionalFormatting sqref="D4:D5 D9:D13 D33:D35 D15:D22 D39 D24:D30">
    <cfRule type="cellIs" dxfId="43" priority="41" operator="equal">
      <formula>"Not Applicable"</formula>
    </cfRule>
    <cfRule type="cellIs" dxfId="42" priority="42" operator="equal">
      <formula>"Preferred"</formula>
    </cfRule>
    <cfRule type="cellIs" dxfId="41" priority="43" operator="equal">
      <formula>"Regulatory"</formula>
    </cfRule>
    <cfRule type="cellIs" dxfId="40" priority="44" operator="equal">
      <formula>"Mandatory"</formula>
    </cfRule>
  </conditionalFormatting>
  <conditionalFormatting sqref="D32 D37">
    <cfRule type="cellIs" dxfId="39" priority="37" operator="equal">
      <formula>"Not Applicable"</formula>
    </cfRule>
    <cfRule type="cellIs" dxfId="38" priority="38" operator="equal">
      <formula>"Preferred"</formula>
    </cfRule>
    <cfRule type="cellIs" dxfId="37" priority="39" operator="equal">
      <formula>"Regulatory"</formula>
    </cfRule>
    <cfRule type="cellIs" dxfId="36" priority="40" operator="equal">
      <formula>"Mandatory"</formula>
    </cfRule>
  </conditionalFormatting>
  <conditionalFormatting sqref="D6:D7">
    <cfRule type="cellIs" dxfId="35" priority="33" operator="equal">
      <formula>"Not Applicable"</formula>
    </cfRule>
    <cfRule type="cellIs" dxfId="34" priority="34" operator="equal">
      <formula>"Preferred"</formula>
    </cfRule>
    <cfRule type="cellIs" dxfId="33" priority="35" operator="equal">
      <formula>"Regulatory"</formula>
    </cfRule>
    <cfRule type="cellIs" dxfId="32" priority="36" operator="equal">
      <formula>"Mandatory"</formula>
    </cfRule>
  </conditionalFormatting>
  <conditionalFormatting sqref="D41:D42">
    <cfRule type="cellIs" dxfId="31" priority="29" operator="equal">
      <formula>"Not Applicable"</formula>
    </cfRule>
    <cfRule type="cellIs" dxfId="30" priority="30" operator="equal">
      <formula>"Preferred"</formula>
    </cfRule>
    <cfRule type="cellIs" dxfId="29" priority="31" operator="equal">
      <formula>"Regulatory"</formula>
    </cfRule>
    <cfRule type="cellIs" dxfId="28" priority="32" operator="equal">
      <formula>"Mandatory"</formula>
    </cfRule>
  </conditionalFormatting>
  <conditionalFormatting sqref="D36">
    <cfRule type="cellIs" dxfId="27" priority="25" operator="equal">
      <formula>"Not Applicable"</formula>
    </cfRule>
    <cfRule type="cellIs" dxfId="26" priority="26" operator="equal">
      <formula>"Preferred"</formula>
    </cfRule>
    <cfRule type="cellIs" dxfId="25" priority="27" operator="equal">
      <formula>"Regulatory"</formula>
    </cfRule>
    <cfRule type="cellIs" dxfId="24" priority="28" operator="equal">
      <formula>"Mandatory"</formula>
    </cfRule>
  </conditionalFormatting>
  <conditionalFormatting sqref="J41:J42 J37 J32:J35 J24:J30 J39 J15:J22 J9:J13 J4:J7">
    <cfRule type="cellIs" dxfId="23" priority="21" operator="equal">
      <formula>"Not Applicable"</formula>
    </cfRule>
    <cfRule type="cellIs" dxfId="22" priority="22" operator="equal">
      <formula>"Preferred"</formula>
    </cfRule>
    <cfRule type="cellIs" dxfId="21" priority="23" operator="equal">
      <formula>"Regulatory"</formula>
    </cfRule>
    <cfRule type="cellIs" dxfId="20" priority="24" operator="equal">
      <formula>"Mandatory"</formula>
    </cfRule>
  </conditionalFormatting>
  <conditionalFormatting sqref="J36">
    <cfRule type="cellIs" dxfId="19" priority="17" operator="equal">
      <formula>"Not Applicable"</formula>
    </cfRule>
    <cfRule type="cellIs" dxfId="18" priority="18" operator="equal">
      <formula>"Preferred"</formula>
    </cfRule>
    <cfRule type="cellIs" dxfId="17" priority="19" operator="equal">
      <formula>"Regulatory"</formula>
    </cfRule>
    <cfRule type="cellIs" dxfId="16" priority="20" operator="equal">
      <formula>"Mandatory"</formula>
    </cfRule>
  </conditionalFormatting>
  <conditionalFormatting sqref="L41:L42 L37 L32:L35 L24:L30 L39 L15:L22 L9:L13 L4:L7">
    <cfRule type="cellIs" dxfId="15" priority="13" operator="equal">
      <formula>"Not Applicable"</formula>
    </cfRule>
    <cfRule type="cellIs" dxfId="14" priority="14" operator="equal">
      <formula>"Preferred"</formula>
    </cfRule>
    <cfRule type="cellIs" dxfId="13" priority="15" operator="equal">
      <formula>"Regulatory"</formula>
    </cfRule>
    <cfRule type="cellIs" dxfId="12" priority="16" operator="equal">
      <formula>"Mandatory"</formula>
    </cfRule>
  </conditionalFormatting>
  <conditionalFormatting sqref="L36">
    <cfRule type="cellIs" dxfId="11" priority="9" operator="equal">
      <formula>"Not Applicable"</formula>
    </cfRule>
    <cfRule type="cellIs" dxfId="10" priority="10" operator="equal">
      <formula>"Preferred"</formula>
    </cfRule>
    <cfRule type="cellIs" dxfId="9" priority="11" operator="equal">
      <formula>"Regulatory"</formula>
    </cfRule>
    <cfRule type="cellIs" dxfId="8" priority="12" operator="equal">
      <formula>"Mandatory"</formula>
    </cfRule>
  </conditionalFormatting>
  <conditionalFormatting sqref="K41:K42 K37 K32:K35 K24:K30 K39 K15:K22 K9:K13 K4:K7">
    <cfRule type="cellIs" dxfId="7" priority="5" operator="equal">
      <formula>"Not Applicable"</formula>
    </cfRule>
    <cfRule type="cellIs" dxfId="6" priority="6" operator="equal">
      <formula>"Preferred"</formula>
    </cfRule>
    <cfRule type="cellIs" dxfId="5" priority="7" operator="equal">
      <formula>"Regulatory"</formula>
    </cfRule>
    <cfRule type="cellIs" dxfId="4" priority="8" operator="equal">
      <formula>"Mandatory"</formula>
    </cfRule>
  </conditionalFormatting>
  <conditionalFormatting sqref="K36">
    <cfRule type="cellIs" dxfId="3" priority="1" operator="equal">
      <formula>"Not Applicable"</formula>
    </cfRule>
    <cfRule type="cellIs" dxfId="2" priority="2" operator="equal">
      <formula>"Preferred"</formula>
    </cfRule>
    <cfRule type="cellIs" dxfId="1" priority="3" operator="equal">
      <formula>"Regulatory"</formula>
    </cfRule>
    <cfRule type="cellIs" dxfId="0" priority="4" operator="equal">
      <formula>"Mandatory"</formula>
    </cfRule>
  </conditionalFormatting>
  <dataValidations count="1">
    <dataValidation type="list" allowBlank="1" showInputMessage="1" showErrorMessage="1" sqref="B41:M42 B39:M39 B4:M7 B9:M13 B15:M22 B24:M30 B32:M37" xr:uid="{00000000-0002-0000-0200-000000000000}">
      <formula1>"Not Applicable, Preferred, Mandatory, Regulatory"</formula1>
    </dataValidation>
  </dataValidations>
  <pageMargins left="0.75000000000000011" right="0.75000000000000011" top="1" bottom="1" header="0.5" footer="0.5"/>
  <pageSetup paperSize="9" scale="52" orientation="portrait" r:id="rId1"/>
  <headerFooter>
    <oddHeader>&amp;C&amp;"Arial,Bold"&amp;16&amp;K000000SKILLS MATRIX</oddHeader>
    <oddFooter>&amp;L&amp;"Arial,Regular"&amp;10&amp;K000000&amp;F&amp;R&amp;"Arial,Regular"&amp;10&amp;K000000As at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Training Register - HCBC STAFF</vt:lpstr>
      <vt:lpstr>Training Register - SUBCONTRACT</vt:lpstr>
      <vt:lpstr>Training Register</vt:lpstr>
      <vt:lpstr>Training Plan</vt:lpstr>
      <vt:lpstr>Skills Matrix</vt:lpstr>
      <vt:lpstr>'Training Register'!Print_Area</vt:lpstr>
      <vt:lpstr>'Training Register - HCBC STAFF'!Print_Area</vt:lpstr>
      <vt:lpstr>'Training Register - SUBCONTRACT'!Print_Area</vt:lpstr>
    </vt:vector>
  </TitlesOfParts>
  <Company>Jenkcos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Jenkins</dc:creator>
  <cp:lastModifiedBy>User</cp:lastModifiedBy>
  <cp:lastPrinted>2020-01-09T04:33:45Z</cp:lastPrinted>
  <dcterms:created xsi:type="dcterms:W3CDTF">2015-01-20T09:04:05Z</dcterms:created>
  <dcterms:modified xsi:type="dcterms:W3CDTF">2020-01-17T06:01:02Z</dcterms:modified>
</cp:coreProperties>
</file>